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esellschaft\Soziales\Kinderbetreuung\BKB\DefinitiveUnterlagen BKB\Grundlagen\Grundlagen_BKB_2025_26\"/>
    </mc:Choice>
  </mc:AlternateContent>
  <bookViews>
    <workbookView xWindow="2220" yWindow="675" windowWidth="23385" windowHeight="13815" tabRatio="500"/>
  </bookViews>
  <sheets>
    <sheet name="Tabelle1" sheetId="1" r:id="rId1"/>
  </sheets>
  <calcPr calcId="162913"/>
  <extLst>
    <x:ext xmlns:x="http://schemas.openxmlformats.org/spreadsheetml/2006/main" xmlns:mx="http://schemas.microsoft.com/office/mac/excel/2008/main" uri="{7523E5D3-25F3-A5E0-1632-64F254C22452}">
      <mx:ArchID Flags="2"/>
    </x:ext>
  </extLst>
</workbook>
</file>

<file path=xl/calcChain.xml><?xml version="1.0" encoding="utf-8"?>
<calcChain xmlns="http://schemas.openxmlformats.org/spreadsheetml/2006/main">
  <c r="F58" i="1" l="1"/>
  <c r="F68" i="1"/>
  <c r="F56" i="1"/>
  <c r="F57" i="1"/>
  <c r="F70" i="1" l="1"/>
  <c r="F69" i="1" l="1"/>
  <c r="F73" i="1" l="1"/>
  <c r="F71" i="1"/>
  <c r="F67" i="1"/>
  <c r="F65" i="1"/>
  <c r="F53" i="1" l="1"/>
  <c r="F55" i="1"/>
  <c r="F59" i="1"/>
  <c r="F60" i="1"/>
  <c r="F62" i="1"/>
  <c r="F76" i="1"/>
  <c r="F77" i="1"/>
  <c r="F79" i="1" l="1"/>
</calcChain>
</file>

<file path=xl/sharedStrings.xml><?xml version="1.0" encoding="utf-8"?>
<sst xmlns="http://schemas.openxmlformats.org/spreadsheetml/2006/main" count="102" uniqueCount="56">
  <si>
    <t>Jahr der Steuerveranlagung</t>
  </si>
  <si>
    <t>Nettoeinkommen</t>
  </si>
  <si>
    <t>Hinzu kommen folgende Posten:</t>
  </si>
  <si>
    <t>Krankenkasse &amp; Unfall</t>
  </si>
  <si>
    <t>Private Gebäudekosten 
(Anteil &gt; fr. 15'000.00)</t>
  </si>
  <si>
    <t>(nur positive Beträge)</t>
  </si>
  <si>
    <t>Personen mit Quellensteuer</t>
  </si>
  <si>
    <t>Steurbares Bruttoeinkommen</t>
  </si>
  <si>
    <t>zählt zu 80%</t>
  </si>
  <si>
    <t>Steuerbares Vermögen</t>
  </si>
  <si>
    <t>Einkommen zur Tarifbestimmung</t>
  </si>
  <si>
    <t>Name und Vorname:</t>
  </si>
  <si>
    <t>PLZ, Ort:</t>
  </si>
  <si>
    <t>Geb.-Datum:</t>
  </si>
  <si>
    <t>Zivilstand:</t>
  </si>
  <si>
    <t>Tel.:</t>
  </si>
  <si>
    <t>E-Mail:</t>
  </si>
  <si>
    <t>Zu betreuendes Kind (1)</t>
  </si>
  <si>
    <t>Zu betreuendes Kind (2)</t>
  </si>
  <si>
    <t>Zu betreuendes Kind (3)</t>
  </si>
  <si>
    <t>Zahlen POSITIV erfassen!</t>
  </si>
  <si>
    <t>Angestellt, Stellenprozente:</t>
  </si>
  <si>
    <t>Ort, Datum:</t>
  </si>
  <si>
    <t>Unterschrift(en):</t>
  </si>
  <si>
    <t>Strasse:, Nr.:</t>
  </si>
  <si>
    <t>Beide Spalten gemäss der jeweiligen Steuerveranlagung ausfüllen</t>
  </si>
  <si>
    <t>Antragsstellende Person(en), Erziehungsberechtigte (r)</t>
  </si>
  <si>
    <t>Selbständig, Stellenprozente</t>
  </si>
  <si>
    <t>In Ausbildung, Stellenprozente</t>
  </si>
  <si>
    <t>Arbeitslos (RAV), Stellenprozente</t>
  </si>
  <si>
    <t>Taggeldberechtigt (SUVA, IV, etc.), Stellenprozente</t>
  </si>
  <si>
    <t>Taggeldberechtigt (SUVA, IV etc.), Stellenprozente</t>
  </si>
  <si>
    <t>Ehe-/Konkubinatspartner/in, eingetragene(r) Partner(in), sofern nicht Erziehungsberechtigt</t>
  </si>
  <si>
    <t>Verheiratete Paare oder Alleinerziehende</t>
  </si>
  <si>
    <t>1. Spalte gem. letzter Steuerveranlagung ausfüllen</t>
  </si>
  <si>
    <t>Konkubinat</t>
  </si>
  <si>
    <t>Die Gemeinde behält sich vor, die Angaben zu überprüfen.</t>
  </si>
  <si>
    <t>Private Schuldzinsen 
(Anteil &gt; fr. 30'000.00)</t>
  </si>
  <si>
    <t>Steuerbares Vermögen
(Zwanzigstel d.h. 5%)</t>
  </si>
  <si>
    <t>Selbständigerwerbende</t>
  </si>
  <si>
    <t>1. Steuer-veranlagung</t>
  </si>
  <si>
    <t>2. Steuer-veranlagung</t>
  </si>
  <si>
    <t xml:space="preserve">Betrag   Tarif-berechnung </t>
  </si>
  <si>
    <t xml:space="preserve">Hinzu kommt das „steuerbare Vermögen“ (nicht Einkommen)                                                          </t>
  </si>
  <si>
    <t>Unselbständig Erwerbende, Renten- &amp; Taggeldbezüger</t>
  </si>
  <si>
    <t>Einkauf von Beitragsjahren (2. Säule, Pensionskasse, Anteil &gt; fr. 15'000.00)</t>
  </si>
  <si>
    <t>Beilagen: Letzte Steuerveranlagung und Bestätigung der Betreuungseinrichtung oder Vertrag mit Tageseltern. Bei Quellensteuer: Lohnausweis(e) des Vojahres</t>
  </si>
  <si>
    <t>zählt zu 5%</t>
  </si>
  <si>
    <t>Betreuungsbeginn:                Stunden pro Woche Schulzeit:            Ferienzeit:</t>
  </si>
  <si>
    <t>4.110 abzüglich 4.115</t>
  </si>
  <si>
    <t>Säule 3b</t>
  </si>
  <si>
    <t>Säule 3a</t>
  </si>
  <si>
    <t>Hinzu kommt das „steuerbare Vermögen“ (nicht Einkommen)</t>
  </si>
  <si>
    <r>
      <rPr>
        <b/>
        <u/>
        <sz val="8"/>
        <color theme="1"/>
        <rFont val="Verdana"/>
        <family val="2"/>
      </rPr>
      <t>Erklärung</t>
    </r>
    <r>
      <rPr>
        <sz val="8"/>
        <color theme="1"/>
        <rFont val="Verdana"/>
        <family val="2"/>
      </rPr>
      <t xml:space="preserve">
Ich/wir bestätige/n, dass die obigen Angaben vollständig sind und der Wahrheit entsprechen.</t>
    </r>
  </si>
  <si>
    <r>
      <rPr>
        <b/>
        <u/>
        <sz val="8"/>
        <color theme="1"/>
        <rFont val="Verdana"/>
        <family val="2"/>
      </rPr>
      <t>Datenschutz</t>
    </r>
    <r>
      <rPr>
        <sz val="8"/>
        <color theme="1"/>
        <rFont val="Verdana"/>
        <family val="2"/>
      </rPr>
      <t xml:space="preserve">
Der Datenschutz nach Datenschutzgesetz bleibt gewährleistet. Die einkommens- bzw. vermögensrelevante Datenerhebung erfolgt ausschliesslich auf der Gemeindeverwaltung. Die Antragsstellenden erklären sich mit der Unterzeichnung des Antrages einverstanden, dass die Gemeinde und die Betreuungseinrichtungen soweit Informationen austauschen dürfen, als diese zur Klärung der Beitragsberechtigung und der Abrechnung dienen.</t>
    </r>
  </si>
  <si>
    <t>Antrag auf Beitrag für Kinderbetreuungsplatz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</si>
</sst>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quot;CHF&quot;_-;\-* #,##0.00\ &quot;CHF&quot;_-;_-* &quot;-&quot;??\ &quot;CHF&quot;_-;_-@_-"/>
    <numFmt numFmtId="165" formatCode="&quot;code &quot;0.000"/>
    <numFmt numFmtId="166" formatCode="0.0000"/>
    <numFmt numFmtId="167" formatCode="&quot;fr. &quot;#,##0"/>
    <numFmt numFmtId="168" formatCode="&quot;code &quot;0.0000"/>
  </numFmts>
  <fonts count="19" x14ac:knownFonts="1">
    <font>
      <sz val="12"/>
      <color theme="1"/>
      <name val="Calibri"/>
      <family val="2"/>
      <scheme val="minor"/>
    </font>
    <font>
      <sz val="12"/>
      <color theme="1"/>
      <name val="Calibri"/>
      <family val="2"/>
      <scheme val="minor"/>
    </font>
    <font>
      <b/>
      <sz val="10"/>
      <name val="Arial"/>
      <family val="2"/>
      <charset val="1"/>
    </font>
    <font>
      <sz val="8"/>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sz val="12"/>
      <color theme="1"/>
      <name val="Arial"/>
      <family val="2"/>
    </font>
    <font>
      <b/>
      <sz val="12"/>
      <color theme="1"/>
      <name val="Arial"/>
      <family val="2"/>
    </font>
    <font>
      <sz val="8"/>
      <color theme="1"/>
      <name val="Arial"/>
      <family val="2"/>
    </font>
    <font>
      <b/>
      <sz val="8"/>
      <color theme="1"/>
      <name val="Verdana"/>
      <family val="2"/>
    </font>
    <font>
      <sz val="8"/>
      <color theme="1"/>
      <name val="Verdana"/>
      <family val="2"/>
    </font>
    <font>
      <b/>
      <sz val="8"/>
      <name val="Verdana"/>
      <family val="2"/>
    </font>
    <font>
      <sz val="8"/>
      <name val="Verdana"/>
      <family val="2"/>
    </font>
    <font>
      <b/>
      <i/>
      <sz val="8"/>
      <name val="Verdana"/>
      <family val="2"/>
    </font>
    <font>
      <i/>
      <sz val="8"/>
      <name val="Verdana"/>
      <family val="2"/>
    </font>
    <font>
      <sz val="6"/>
      <color theme="1"/>
      <name val="Verdana"/>
      <family val="2"/>
    </font>
    <font>
      <sz val="6"/>
      <color theme="1"/>
      <name val="Calibri"/>
      <family val="2"/>
      <scheme val="minor"/>
    </font>
    <font>
      <b/>
      <u/>
      <sz val="8"/>
      <color theme="1"/>
      <name val="Verdana"/>
      <family val="2"/>
    </font>
  </fonts>
  <fills count="4">
    <fill>
      <patternFill patternType="none"/>
    </fill>
    <fill>
      <patternFill patternType="gray125"/>
    </fill>
    <fill>
      <patternFill patternType="solid">
        <fgColor rgb="FFFDEADA"/>
        <bgColor rgb="FFF2F2F2"/>
      </patternFill>
    </fill>
    <fill>
      <patternFill patternType="solid">
        <fgColor rgb="FFF2F2F2"/>
        <bgColor rgb="FFFDEADA"/>
      </patternFill>
    </fill>
  </fills>
  <borders count="3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 fillId="0" borderId="1" applyNumberFormat="0">
      <alignment horizontal="left" vertical="center" wrapText="1" indent="1"/>
    </xf>
    <xf numFmtId="0" fontId="8" fillId="0" borderId="0">
      <alignment vertical="center" wrapText="1"/>
    </xf>
  </cellStyleXfs>
  <cellXfs count="75">
    <xf numFmtId="0" fontId="0" fillId="0" borderId="0" xfId="0"/>
    <xf numFmtId="0" fontId="0" fillId="0" borderId="0" xfId="0" applyFill="1"/>
    <xf numFmtId="0" fontId="6" fillId="0" borderId="0" xfId="0" applyFont="1"/>
    <xf numFmtId="0" fontId="0" fillId="0" borderId="0" xfId="0" applyAlignment="1">
      <alignment wrapText="1"/>
    </xf>
    <xf numFmtId="0" fontId="7" fillId="0" borderId="0" xfId="0" applyFont="1"/>
    <xf numFmtId="0" fontId="9" fillId="0" borderId="0" xfId="0" applyFont="1"/>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10" fillId="0" borderId="0" xfId="0" applyFont="1"/>
    <xf numFmtId="0" fontId="11" fillId="0" borderId="0" xfId="0" applyFont="1"/>
    <xf numFmtId="0" fontId="12" fillId="0" borderId="0"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right" vertical="center" wrapText="1"/>
    </xf>
    <xf numFmtId="0" fontId="12" fillId="3" borderId="2" xfId="0" applyFont="1" applyFill="1" applyBorder="1" applyAlignment="1" applyProtection="1">
      <alignment horizontal="right" vertical="center" wrapText="1" indent="1"/>
    </xf>
    <xf numFmtId="0" fontId="12" fillId="3" borderId="3" xfId="0" applyFont="1" applyFill="1" applyBorder="1" applyAlignment="1" applyProtection="1">
      <alignment horizontal="right" vertical="center" wrapText="1" indent="1"/>
    </xf>
    <xf numFmtId="167" fontId="13" fillId="2" borderId="5" xfId="0" applyNumberFormat="1" applyFont="1" applyFill="1" applyBorder="1" applyAlignment="1" applyProtection="1">
      <alignment horizontal="right" vertical="center" indent="1"/>
      <protection locked="0"/>
    </xf>
    <xf numFmtId="167" fontId="13" fillId="0" borderId="6" xfId="1" applyNumberFormat="1" applyFont="1" applyBorder="1" applyAlignment="1" applyProtection="1">
      <alignment horizontal="right" vertical="center" indent="1"/>
    </xf>
    <xf numFmtId="167" fontId="13" fillId="3" borderId="6" xfId="1" applyNumberFormat="1" applyFont="1" applyFill="1" applyBorder="1" applyAlignment="1" applyProtection="1">
      <alignment horizontal="right" vertical="center" indent="1"/>
    </xf>
    <xf numFmtId="167" fontId="13" fillId="2" borderId="9" xfId="0" applyNumberFormat="1" applyFont="1" applyFill="1" applyBorder="1" applyAlignment="1" applyProtection="1">
      <alignment horizontal="right" vertical="center" indent="1"/>
      <protection locked="0"/>
    </xf>
    <xf numFmtId="167" fontId="13" fillId="0" borderId="10" xfId="1" applyNumberFormat="1" applyFont="1" applyBorder="1" applyAlignment="1" applyProtection="1">
      <alignment horizontal="right" vertical="center" indent="1"/>
    </xf>
    <xf numFmtId="168" fontId="13" fillId="0" borderId="0" xfId="0" applyNumberFormat="1" applyFont="1" applyBorder="1" applyAlignment="1" applyProtection="1">
      <alignment horizontal="right" vertical="center" indent="1"/>
    </xf>
    <xf numFmtId="166" fontId="15" fillId="0" borderId="0" xfId="0" applyNumberFormat="1" applyFont="1" applyBorder="1" applyAlignment="1" applyProtection="1">
      <alignment horizontal="right" vertical="center" wrapText="1" indent="1"/>
    </xf>
    <xf numFmtId="167" fontId="13" fillId="0" borderId="0" xfId="0" applyNumberFormat="1" applyFont="1" applyFill="1" applyBorder="1" applyAlignment="1" applyProtection="1">
      <alignment horizontal="right" vertical="center" indent="1"/>
      <protection locked="0"/>
    </xf>
    <xf numFmtId="167" fontId="13" fillId="0" borderId="0" xfId="1" applyNumberFormat="1" applyFont="1" applyBorder="1" applyAlignment="1" applyProtection="1">
      <alignment horizontal="right" vertical="center" indent="1"/>
    </xf>
    <xf numFmtId="0" fontId="13" fillId="0" borderId="4" xfId="0" applyFont="1" applyBorder="1" applyAlignment="1" applyProtection="1">
      <alignment horizontal="center" vertical="center" wrapText="1"/>
    </xf>
    <xf numFmtId="167" fontId="13" fillId="0" borderId="6" xfId="0" applyNumberFormat="1" applyFont="1" applyBorder="1" applyAlignment="1" applyProtection="1">
      <alignment horizontal="right" vertical="center" indent="1"/>
    </xf>
    <xf numFmtId="0" fontId="13" fillId="0" borderId="8" xfId="0" applyFont="1" applyBorder="1" applyAlignment="1" applyProtection="1">
      <alignment horizontal="center" vertical="center" wrapText="1"/>
    </xf>
    <xf numFmtId="167" fontId="12" fillId="3" borderId="12" xfId="0" applyNumberFormat="1" applyFont="1" applyFill="1" applyBorder="1" applyAlignment="1" applyProtection="1">
      <alignment horizontal="right" vertical="center" indent="1"/>
    </xf>
    <xf numFmtId="165" fontId="13" fillId="0" borderId="4" xfId="0" applyNumberFormat="1" applyFont="1" applyBorder="1" applyAlignment="1" applyProtection="1">
      <alignment horizontal="right" vertical="center" wrapText="1"/>
    </xf>
    <xf numFmtId="0" fontId="11" fillId="0" borderId="0" xfId="0" applyFont="1" applyBorder="1"/>
    <xf numFmtId="0" fontId="17" fillId="0" borderId="0" xfId="0" applyFont="1"/>
    <xf numFmtId="166" fontId="15" fillId="0" borderId="20" xfId="0" applyNumberFormat="1" applyFont="1" applyBorder="1" applyAlignment="1" applyProtection="1">
      <alignment horizontal="right" vertical="center" wrapText="1"/>
    </xf>
    <xf numFmtId="0" fontId="0" fillId="0" borderId="21" xfId="0" applyBorder="1" applyAlignment="1">
      <alignment horizontal="right" vertical="center" wrapText="1"/>
    </xf>
    <xf numFmtId="166" fontId="15" fillId="0" borderId="20" xfId="0" applyNumberFormat="1" applyFont="1" applyBorder="1" applyAlignment="1" applyProtection="1">
      <alignment horizontal="right" vertical="center" wrapText="1" indent="1"/>
    </xf>
    <xf numFmtId="166" fontId="15" fillId="0" borderId="21" xfId="0" applyNumberFormat="1" applyFont="1" applyBorder="1" applyAlignment="1" applyProtection="1">
      <alignment horizontal="right" vertical="center" wrapText="1" indent="1"/>
    </xf>
    <xf numFmtId="165" fontId="13" fillId="3" borderId="22" xfId="0" applyNumberFormat="1" applyFont="1" applyFill="1" applyBorder="1" applyAlignment="1" applyProtection="1">
      <alignment horizontal="left" vertical="center" indent="1"/>
    </xf>
    <xf numFmtId="165" fontId="13" fillId="3" borderId="23" xfId="0" applyNumberFormat="1" applyFont="1" applyFill="1" applyBorder="1" applyAlignment="1" applyProtection="1">
      <alignment horizontal="left" vertical="center" indent="1"/>
    </xf>
    <xf numFmtId="165" fontId="13" fillId="3" borderId="21" xfId="0" applyNumberFormat="1" applyFont="1" applyFill="1" applyBorder="1" applyAlignment="1" applyProtection="1">
      <alignment horizontal="left" vertical="center" indent="1"/>
    </xf>
    <xf numFmtId="167" fontId="15" fillId="3" borderId="5" xfId="0" applyNumberFormat="1" applyFont="1" applyFill="1" applyBorder="1" applyAlignment="1" applyProtection="1">
      <alignment horizontal="center" vertical="center"/>
    </xf>
    <xf numFmtId="166" fontId="15" fillId="0" borderId="9" xfId="0" applyNumberFormat="1" applyFont="1" applyBorder="1" applyAlignment="1" applyProtection="1">
      <alignment horizontal="right" vertical="center" wrapText="1" indent="1"/>
    </xf>
    <xf numFmtId="0" fontId="12" fillId="0" borderId="24" xfId="0" applyFont="1" applyFill="1" applyBorder="1" applyAlignment="1" applyProtection="1">
      <alignment horizontal="left" vertical="center" wrapText="1" indent="1"/>
    </xf>
    <xf numFmtId="0" fontId="12" fillId="0" borderId="25" xfId="0" applyFont="1" applyFill="1" applyBorder="1" applyAlignment="1" applyProtection="1">
      <alignment horizontal="left" vertical="center" wrapText="1" indent="1"/>
    </xf>
    <xf numFmtId="0" fontId="12" fillId="0" borderId="26" xfId="0" applyFont="1" applyFill="1" applyBorder="1" applyAlignment="1" applyProtection="1">
      <alignment horizontal="left" vertical="center" wrapText="1" indent="1"/>
    </xf>
    <xf numFmtId="0" fontId="13" fillId="3" borderId="22" xfId="0" quotePrefix="1" applyNumberFormat="1" applyFont="1" applyFill="1" applyBorder="1" applyAlignment="1" applyProtection="1">
      <alignment horizontal="center" vertical="center" wrapText="1"/>
    </xf>
    <xf numFmtId="0" fontId="13" fillId="3" borderId="23" xfId="0" quotePrefix="1" applyNumberFormat="1" applyFont="1" applyFill="1" applyBorder="1" applyAlignment="1" applyProtection="1">
      <alignment horizontal="center" vertical="center" wrapText="1"/>
    </xf>
    <xf numFmtId="0" fontId="13" fillId="3" borderId="21" xfId="0" quotePrefix="1" applyNumberFormat="1" applyFont="1" applyFill="1" applyBorder="1" applyAlignment="1" applyProtection="1">
      <alignment horizontal="center" vertical="center" wrapText="1"/>
    </xf>
    <xf numFmtId="167" fontId="14" fillId="3" borderId="20" xfId="0" applyNumberFormat="1" applyFont="1" applyFill="1" applyBorder="1" applyAlignment="1" applyProtection="1">
      <alignment horizontal="center" vertical="center"/>
    </xf>
    <xf numFmtId="167" fontId="15" fillId="3" borderId="21" xfId="0" applyNumberFormat="1" applyFont="1" applyFill="1" applyBorder="1" applyAlignment="1" applyProtection="1">
      <alignment horizontal="center" vertical="center"/>
    </xf>
    <xf numFmtId="0" fontId="12" fillId="3" borderId="11" xfId="0" applyFont="1" applyFill="1" applyBorder="1" applyAlignment="1" applyProtection="1">
      <alignment horizontal="left" vertical="center" indent="1"/>
    </xf>
    <xf numFmtId="0" fontId="15" fillId="0" borderId="5" xfId="0" applyFont="1" applyBorder="1" applyAlignment="1" applyProtection="1">
      <alignment horizontal="right" vertical="center" wrapText="1" indent="1"/>
    </xf>
    <xf numFmtId="166" fontId="15" fillId="0" borderId="5" xfId="0" applyNumberFormat="1" applyFont="1" applyBorder="1" applyAlignment="1" applyProtection="1">
      <alignment horizontal="right" vertical="center" wrapText="1" indent="1"/>
    </xf>
    <xf numFmtId="0" fontId="13" fillId="2" borderId="14"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3" fillId="2" borderId="15" xfId="0" applyFont="1" applyFill="1" applyBorder="1" applyAlignment="1" applyProtection="1">
      <alignment horizontal="left" vertical="center" wrapText="1"/>
      <protection locked="0"/>
    </xf>
    <xf numFmtId="0" fontId="12" fillId="0" borderId="27" xfId="0" applyFont="1" applyBorder="1" applyAlignment="1">
      <alignment horizontal="left" vertical="center" wrapText="1" indent="1"/>
    </xf>
    <xf numFmtId="0" fontId="11" fillId="0" borderId="28" xfId="0" applyFont="1" applyBorder="1" applyAlignment="1">
      <alignment horizontal="left" vertical="center" wrapText="1" indent="1"/>
    </xf>
    <xf numFmtId="0" fontId="11" fillId="0" borderId="29" xfId="0" applyFont="1" applyBorder="1" applyAlignment="1">
      <alignment horizontal="left" vertical="center" wrapText="1" indent="1"/>
    </xf>
    <xf numFmtId="0" fontId="14" fillId="0" borderId="0" xfId="0" applyFont="1" applyBorder="1" applyAlignment="1" applyProtection="1">
      <alignment horizontal="right" vertical="center" wrapText="1"/>
    </xf>
    <xf numFmtId="0" fontId="11" fillId="0" borderId="13" xfId="0" applyFont="1" applyBorder="1" applyAlignment="1">
      <alignment horizontal="right" vertical="center" wrapText="1"/>
    </xf>
    <xf numFmtId="0" fontId="11" fillId="0" borderId="7" xfId="0" applyFont="1" applyBorder="1" applyAlignment="1">
      <alignment horizontal="left" vertical="center" wrapText="1"/>
    </xf>
    <xf numFmtId="0" fontId="11" fillId="0" borderId="15" xfId="0" applyFont="1" applyBorder="1" applyAlignment="1">
      <alignment horizontal="left" vertical="center" wrapText="1"/>
    </xf>
    <xf numFmtId="0" fontId="13" fillId="2" borderId="16" xfId="0" applyFont="1" applyFill="1" applyBorder="1" applyAlignment="1" applyProtection="1">
      <alignment horizontal="left" vertical="center" wrapText="1"/>
      <protection locked="0"/>
    </xf>
    <xf numFmtId="0" fontId="13" fillId="2" borderId="17" xfId="0" applyFont="1" applyFill="1" applyBorder="1" applyAlignment="1" applyProtection="1">
      <alignment horizontal="left" vertical="center" wrapText="1"/>
      <protection locked="0"/>
    </xf>
    <xf numFmtId="0" fontId="13" fillId="2" borderId="18" xfId="0" applyFont="1" applyFill="1" applyBorder="1" applyAlignment="1" applyProtection="1">
      <alignment horizontal="left" vertical="center" wrapText="1"/>
      <protection locked="0"/>
    </xf>
    <xf numFmtId="0" fontId="13" fillId="0" borderId="0" xfId="0" applyFont="1" applyFill="1" applyAlignment="1">
      <alignment horizontal="left" vertical="center"/>
    </xf>
    <xf numFmtId="0" fontId="12" fillId="0" borderId="0" xfId="0" applyFont="1" applyAlignment="1">
      <alignment horizontal="left" vertical="center" wrapText="1" indent="1"/>
    </xf>
    <xf numFmtId="0" fontId="10" fillId="0" borderId="17" xfId="0" applyFont="1" applyBorder="1" applyAlignment="1">
      <alignment vertical="center" wrapText="1"/>
    </xf>
    <xf numFmtId="0" fontId="11" fillId="0" borderId="17" xfId="0" applyFont="1" applyBorder="1" applyAlignment="1">
      <alignment wrapText="1"/>
    </xf>
    <xf numFmtId="0" fontId="10" fillId="0" borderId="19" xfId="0" applyFont="1" applyBorder="1" applyAlignment="1">
      <alignment horizontal="center"/>
    </xf>
    <xf numFmtId="0" fontId="11" fillId="0" borderId="19" xfId="0" applyFont="1" applyBorder="1" applyAlignment="1">
      <alignment horizontal="center"/>
    </xf>
    <xf numFmtId="0" fontId="16" fillId="0" borderId="0" xfId="0" applyFont="1" applyAlignment="1">
      <alignment vertical="center" wrapText="1"/>
    </xf>
    <xf numFmtId="0" fontId="11" fillId="0" borderId="0" xfId="0" applyFont="1" applyAlignment="1">
      <alignment wrapText="1"/>
    </xf>
    <xf numFmtId="0" fontId="11" fillId="0" borderId="0" xfId="0" applyFont="1" applyAlignment="1">
      <alignment vertical="center" wrapText="1"/>
    </xf>
    <xf numFmtId="0" fontId="12" fillId="0" borderId="0" xfId="0" applyFont="1" applyAlignment="1" applyProtection="1">
      <alignment horizontal="right" vertical="center" wrapText="1"/>
    </xf>
    <xf numFmtId="0" fontId="12" fillId="0" borderId="0" xfId="0" applyFont="1" applyBorder="1" applyAlignment="1" applyProtection="1">
      <alignment horizontal="right" vertical="center" wrapText="1"/>
    </xf>
  </cellXfs>
  <cellStyles count="6">
    <cellStyle name="Besuchter Hyperlink" xfId="3" builtinId="9" hidden="1"/>
    <cellStyle name="Link" xfId="2" builtinId="8" hidden="1"/>
    <cellStyle name="Standard" xfId="0" builtinId="0"/>
    <cellStyle name="Stil 1" xfId="4"/>
    <cellStyle name="Stil 2" xfId="5"/>
    <cellStyle name="Währung" xfId="1" builtinId="4"/>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633"/>
  <sheetViews>
    <sheetView tabSelected="1" zoomScale="120" zoomScaleNormal="100" zoomScalePageLayoutView="120" workbookViewId="0">
      <selection activeCell="H19" sqref="H19"/>
    </sheetView>
  </sheetViews>
  <sheetFormatPr baseColWidth="10" defaultRowHeight="15.75" x14ac:dyDescent="0.25"/>
  <cols>
    <col min="1" max="1" width="27.5" customWidth="1"/>
    <col min="2" max="2" width="11" customWidth="1"/>
    <col min="3" max="3" width="8.875" customWidth="1"/>
    <col min="4" max="5" width="13.375" customWidth="1"/>
    <col min="6" max="6" width="12.75" customWidth="1"/>
  </cols>
  <sheetData>
    <row r="3" spans="1:6" x14ac:dyDescent="0.25">
      <c r="A3" s="68" t="s">
        <v>55</v>
      </c>
      <c r="B3" s="69"/>
      <c r="C3" s="69"/>
      <c r="D3" s="69"/>
      <c r="E3" s="69"/>
      <c r="F3" s="69"/>
    </row>
    <row r="4" spans="1:6" ht="22.5" customHeight="1" x14ac:dyDescent="0.25">
      <c r="A4" s="6" t="s">
        <v>26</v>
      </c>
      <c r="B4" s="51" t="s">
        <v>11</v>
      </c>
      <c r="C4" s="52"/>
      <c r="D4" s="52"/>
      <c r="E4" s="52"/>
      <c r="F4" s="53"/>
    </row>
    <row r="5" spans="1:6" ht="15.75" customHeight="1" x14ac:dyDescent="0.25">
      <c r="A5" s="7"/>
      <c r="B5" s="51" t="s">
        <v>24</v>
      </c>
      <c r="C5" s="52"/>
      <c r="D5" s="52"/>
      <c r="E5" s="52"/>
      <c r="F5" s="53"/>
    </row>
    <row r="6" spans="1:6" x14ac:dyDescent="0.25">
      <c r="A6" s="7"/>
      <c r="B6" s="51" t="s">
        <v>12</v>
      </c>
      <c r="C6" s="59"/>
      <c r="D6" s="59"/>
      <c r="E6" s="59"/>
      <c r="F6" s="60"/>
    </row>
    <row r="7" spans="1:6" x14ac:dyDescent="0.25">
      <c r="A7" s="7"/>
      <c r="B7" s="51" t="s">
        <v>13</v>
      </c>
      <c r="C7" s="59"/>
      <c r="D7" s="52" t="s">
        <v>14</v>
      </c>
      <c r="E7" s="59"/>
      <c r="F7" s="60"/>
    </row>
    <row r="8" spans="1:6" x14ac:dyDescent="0.25">
      <c r="A8" s="7"/>
      <c r="B8" s="51" t="s">
        <v>15</v>
      </c>
      <c r="C8" s="59"/>
      <c r="D8" s="59"/>
      <c r="E8" s="59"/>
      <c r="F8" s="60"/>
    </row>
    <row r="9" spans="1:6" x14ac:dyDescent="0.25">
      <c r="A9" s="7"/>
      <c r="B9" s="51" t="s">
        <v>16</v>
      </c>
      <c r="C9" s="59"/>
      <c r="D9" s="59"/>
      <c r="E9" s="59"/>
      <c r="F9" s="60"/>
    </row>
    <row r="10" spans="1:6" x14ac:dyDescent="0.25">
      <c r="A10" s="8"/>
      <c r="B10" s="51" t="s">
        <v>21</v>
      </c>
      <c r="C10" s="52"/>
      <c r="D10" s="52"/>
      <c r="E10" s="52"/>
      <c r="F10" s="53"/>
    </row>
    <row r="11" spans="1:6" x14ac:dyDescent="0.25">
      <c r="A11" s="8"/>
      <c r="B11" s="51" t="s">
        <v>27</v>
      </c>
      <c r="C11" s="52"/>
      <c r="D11" s="52"/>
      <c r="E11" s="52"/>
      <c r="F11" s="53"/>
    </row>
    <row r="12" spans="1:6" x14ac:dyDescent="0.25">
      <c r="A12" s="8"/>
      <c r="B12" s="51" t="s">
        <v>28</v>
      </c>
      <c r="C12" s="52"/>
      <c r="D12" s="52"/>
      <c r="E12" s="52"/>
      <c r="F12" s="53"/>
    </row>
    <row r="13" spans="1:6" x14ac:dyDescent="0.25">
      <c r="A13" s="8"/>
      <c r="B13" s="51" t="s">
        <v>29</v>
      </c>
      <c r="C13" s="52"/>
      <c r="D13" s="52"/>
      <c r="E13" s="52"/>
      <c r="F13" s="53"/>
    </row>
    <row r="14" spans="1:6" x14ac:dyDescent="0.25">
      <c r="A14" s="8"/>
      <c r="B14" s="51" t="s">
        <v>30</v>
      </c>
      <c r="C14" s="52"/>
      <c r="D14" s="52"/>
      <c r="E14" s="52"/>
      <c r="F14" s="53"/>
    </row>
    <row r="15" spans="1:6" ht="5.25" customHeight="1" x14ac:dyDescent="0.25">
      <c r="A15" s="8"/>
      <c r="B15" s="9"/>
      <c r="C15" s="9"/>
      <c r="D15" s="9"/>
      <c r="E15" s="9"/>
      <c r="F15" s="9"/>
    </row>
    <row r="16" spans="1:6" x14ac:dyDescent="0.25">
      <c r="A16" s="8"/>
      <c r="B16" s="51" t="s">
        <v>11</v>
      </c>
      <c r="C16" s="52"/>
      <c r="D16" s="52"/>
      <c r="E16" s="52"/>
      <c r="F16" s="53"/>
    </row>
    <row r="17" spans="1:6" x14ac:dyDescent="0.25">
      <c r="A17" s="8"/>
      <c r="B17" s="51" t="s">
        <v>24</v>
      </c>
      <c r="C17" s="52"/>
      <c r="D17" s="52"/>
      <c r="E17" s="52"/>
      <c r="F17" s="53"/>
    </row>
    <row r="18" spans="1:6" x14ac:dyDescent="0.25">
      <c r="A18" s="8"/>
      <c r="B18" s="51" t="s">
        <v>12</v>
      </c>
      <c r="C18" s="59"/>
      <c r="D18" s="59"/>
      <c r="E18" s="59"/>
      <c r="F18" s="60"/>
    </row>
    <row r="19" spans="1:6" x14ac:dyDescent="0.25">
      <c r="A19" s="8"/>
      <c r="B19" s="51" t="s">
        <v>13</v>
      </c>
      <c r="C19" s="59"/>
      <c r="D19" s="52" t="s">
        <v>14</v>
      </c>
      <c r="E19" s="59"/>
      <c r="F19" s="60"/>
    </row>
    <row r="20" spans="1:6" x14ac:dyDescent="0.25">
      <c r="A20" s="8"/>
      <c r="B20" s="51" t="s">
        <v>15</v>
      </c>
      <c r="C20" s="59"/>
      <c r="D20" s="59"/>
      <c r="E20" s="59"/>
      <c r="F20" s="60"/>
    </row>
    <row r="21" spans="1:6" x14ac:dyDescent="0.25">
      <c r="A21" s="8"/>
      <c r="B21" s="51" t="s">
        <v>16</v>
      </c>
      <c r="C21" s="59"/>
      <c r="D21" s="59"/>
      <c r="E21" s="59"/>
      <c r="F21" s="60"/>
    </row>
    <row r="22" spans="1:6" x14ac:dyDescent="0.25">
      <c r="A22" s="8"/>
      <c r="B22" s="51" t="s">
        <v>21</v>
      </c>
      <c r="C22" s="52"/>
      <c r="D22" s="52"/>
      <c r="E22" s="52"/>
      <c r="F22" s="53"/>
    </row>
    <row r="23" spans="1:6" x14ac:dyDescent="0.25">
      <c r="A23" s="8"/>
      <c r="B23" s="51" t="s">
        <v>27</v>
      </c>
      <c r="C23" s="52"/>
      <c r="D23" s="52"/>
      <c r="E23" s="52"/>
      <c r="F23" s="53"/>
    </row>
    <row r="24" spans="1:6" x14ac:dyDescent="0.25">
      <c r="A24" s="8"/>
      <c r="B24" s="51" t="s">
        <v>28</v>
      </c>
      <c r="C24" s="52"/>
      <c r="D24" s="52"/>
      <c r="E24" s="52"/>
      <c r="F24" s="53"/>
    </row>
    <row r="25" spans="1:6" x14ac:dyDescent="0.25">
      <c r="A25" s="8"/>
      <c r="B25" s="51" t="s">
        <v>29</v>
      </c>
      <c r="C25" s="52"/>
      <c r="D25" s="52"/>
      <c r="E25" s="52"/>
      <c r="F25" s="53"/>
    </row>
    <row r="26" spans="1:6" x14ac:dyDescent="0.25">
      <c r="A26" s="8"/>
      <c r="B26" s="51" t="s">
        <v>31</v>
      </c>
      <c r="C26" s="52"/>
      <c r="D26" s="52"/>
      <c r="E26" s="52"/>
      <c r="F26" s="53"/>
    </row>
    <row r="27" spans="1:6" ht="5.25" customHeight="1" x14ac:dyDescent="0.25">
      <c r="A27" s="8"/>
      <c r="B27" s="9"/>
      <c r="C27" s="9"/>
      <c r="D27" s="9"/>
      <c r="E27" s="9"/>
      <c r="F27" s="9"/>
    </row>
    <row r="28" spans="1:6" ht="15.75" customHeight="1" x14ac:dyDescent="0.25">
      <c r="A28" s="6" t="s">
        <v>17</v>
      </c>
      <c r="B28" s="51" t="s">
        <v>11</v>
      </c>
      <c r="C28" s="52"/>
      <c r="D28" s="52"/>
      <c r="E28" s="52"/>
      <c r="F28" s="53"/>
    </row>
    <row r="29" spans="1:6" x14ac:dyDescent="0.25">
      <c r="A29" s="7"/>
      <c r="B29" s="51" t="s">
        <v>13</v>
      </c>
      <c r="C29" s="59"/>
      <c r="D29" s="59"/>
      <c r="E29" s="59"/>
      <c r="F29" s="60"/>
    </row>
    <row r="30" spans="1:6" ht="15.75" customHeight="1" x14ac:dyDescent="0.25">
      <c r="A30" s="9"/>
      <c r="B30" s="51" t="s">
        <v>48</v>
      </c>
      <c r="C30" s="52"/>
      <c r="D30" s="52"/>
      <c r="E30" s="52"/>
      <c r="F30" s="53"/>
    </row>
    <row r="31" spans="1:6" ht="5.25" customHeight="1" x14ac:dyDescent="0.25">
      <c r="A31" s="8"/>
      <c r="B31" s="9"/>
      <c r="C31" s="9"/>
      <c r="D31" s="9"/>
      <c r="E31" s="9"/>
      <c r="F31" s="9"/>
    </row>
    <row r="32" spans="1:6" ht="18" customHeight="1" x14ac:dyDescent="0.25">
      <c r="A32" s="6" t="s">
        <v>18</v>
      </c>
      <c r="B32" s="51" t="s">
        <v>11</v>
      </c>
      <c r="C32" s="52"/>
      <c r="D32" s="52"/>
      <c r="E32" s="52"/>
      <c r="F32" s="53"/>
    </row>
    <row r="33" spans="1:6" x14ac:dyDescent="0.25">
      <c r="A33" s="7"/>
      <c r="B33" s="51" t="s">
        <v>13</v>
      </c>
      <c r="C33" s="59"/>
      <c r="D33" s="59"/>
      <c r="E33" s="59"/>
      <c r="F33" s="60"/>
    </row>
    <row r="34" spans="1:6" ht="15.75" customHeight="1" x14ac:dyDescent="0.25">
      <c r="A34" s="9"/>
      <c r="B34" s="51" t="s">
        <v>48</v>
      </c>
      <c r="C34" s="52"/>
      <c r="D34" s="52"/>
      <c r="E34" s="52"/>
      <c r="F34" s="53"/>
    </row>
    <row r="35" spans="1:6" ht="5.25" customHeight="1" x14ac:dyDescent="0.25">
      <c r="A35" s="8"/>
      <c r="B35" s="9"/>
      <c r="C35" s="9"/>
      <c r="D35" s="9"/>
      <c r="E35" s="9"/>
      <c r="F35" s="9"/>
    </row>
    <row r="36" spans="1:6" x14ac:dyDescent="0.25">
      <c r="A36" s="6" t="s">
        <v>19</v>
      </c>
      <c r="B36" s="61" t="s">
        <v>11</v>
      </c>
      <c r="C36" s="62"/>
      <c r="D36" s="62"/>
      <c r="E36" s="62"/>
      <c r="F36" s="63"/>
    </row>
    <row r="37" spans="1:6" x14ac:dyDescent="0.25">
      <c r="A37" s="7"/>
      <c r="B37" s="51" t="s">
        <v>13</v>
      </c>
      <c r="C37" s="59"/>
      <c r="D37" s="59"/>
      <c r="E37" s="59"/>
      <c r="F37" s="60"/>
    </row>
    <row r="38" spans="1:6" ht="15.75" customHeight="1" x14ac:dyDescent="0.25">
      <c r="A38" s="9"/>
      <c r="B38" s="51" t="s">
        <v>48</v>
      </c>
      <c r="C38" s="52"/>
      <c r="D38" s="52"/>
      <c r="E38" s="52"/>
      <c r="F38" s="53"/>
    </row>
    <row r="39" spans="1:6" ht="5.25" customHeight="1" x14ac:dyDescent="0.25">
      <c r="A39" s="8"/>
      <c r="B39" s="9"/>
      <c r="C39" s="9"/>
      <c r="D39" s="9"/>
      <c r="E39" s="9"/>
      <c r="F39" s="9"/>
    </row>
    <row r="40" spans="1:6" s="1" customFormat="1" x14ac:dyDescent="0.25">
      <c r="A40" s="54" t="s">
        <v>32</v>
      </c>
      <c r="B40" s="61" t="s">
        <v>11</v>
      </c>
      <c r="C40" s="62"/>
      <c r="D40" s="62"/>
      <c r="E40" s="62"/>
      <c r="F40" s="63"/>
    </row>
    <row r="41" spans="1:6" s="1" customFormat="1" x14ac:dyDescent="0.25">
      <c r="A41" s="55"/>
      <c r="B41" s="51" t="s">
        <v>13</v>
      </c>
      <c r="C41" s="59"/>
      <c r="D41" s="52" t="s">
        <v>14</v>
      </c>
      <c r="E41" s="59"/>
      <c r="F41" s="60"/>
    </row>
    <row r="42" spans="1:6" s="1" customFormat="1" ht="21" customHeight="1" x14ac:dyDescent="0.25">
      <c r="A42" s="56"/>
      <c r="B42" s="51" t="s">
        <v>15</v>
      </c>
      <c r="C42" s="59"/>
      <c r="D42" s="59"/>
      <c r="E42" s="59"/>
      <c r="F42" s="60"/>
    </row>
    <row r="43" spans="1:6" s="1" customFormat="1" x14ac:dyDescent="0.25">
      <c r="A43" s="7"/>
      <c r="B43" s="51" t="s">
        <v>16</v>
      </c>
      <c r="C43" s="59"/>
      <c r="D43" s="59"/>
      <c r="E43" s="59"/>
      <c r="F43" s="60"/>
    </row>
    <row r="44" spans="1:6" x14ac:dyDescent="0.25">
      <c r="A44" s="8"/>
      <c r="B44" s="51" t="s">
        <v>21</v>
      </c>
      <c r="C44" s="52"/>
      <c r="D44" s="52"/>
      <c r="E44" s="52"/>
      <c r="F44" s="53"/>
    </row>
    <row r="45" spans="1:6" x14ac:dyDescent="0.25">
      <c r="A45" s="8"/>
      <c r="B45" s="51" t="s">
        <v>27</v>
      </c>
      <c r="C45" s="52"/>
      <c r="D45" s="52"/>
      <c r="E45" s="52"/>
      <c r="F45" s="53"/>
    </row>
    <row r="46" spans="1:6" x14ac:dyDescent="0.25">
      <c r="A46" s="8"/>
      <c r="B46" s="51" t="s">
        <v>28</v>
      </c>
      <c r="C46" s="52"/>
      <c r="D46" s="52"/>
      <c r="E46" s="52"/>
      <c r="F46" s="53"/>
    </row>
    <row r="47" spans="1:6" x14ac:dyDescent="0.25">
      <c r="A47" s="8"/>
      <c r="B47" s="51" t="s">
        <v>29</v>
      </c>
      <c r="C47" s="52"/>
      <c r="D47" s="52"/>
      <c r="E47" s="52"/>
      <c r="F47" s="53"/>
    </row>
    <row r="48" spans="1:6" x14ac:dyDescent="0.25">
      <c r="A48" s="8"/>
      <c r="B48" s="51" t="s">
        <v>31</v>
      </c>
      <c r="C48" s="52"/>
      <c r="D48" s="52"/>
      <c r="E48" s="52"/>
      <c r="F48" s="53"/>
    </row>
    <row r="49" spans="1:6" ht="12" customHeight="1" x14ac:dyDescent="0.25">
      <c r="A49" s="65" t="s">
        <v>33</v>
      </c>
      <c r="B49" s="65"/>
      <c r="C49" s="64" t="s">
        <v>34</v>
      </c>
      <c r="D49" s="64"/>
      <c r="E49" s="64"/>
      <c r="F49" s="64"/>
    </row>
    <row r="50" spans="1:6" ht="12" customHeight="1" x14ac:dyDescent="0.25">
      <c r="A50" s="65" t="s">
        <v>35</v>
      </c>
      <c r="B50" s="65"/>
      <c r="C50" s="64" t="s">
        <v>25</v>
      </c>
      <c r="D50" s="64"/>
      <c r="E50" s="64"/>
      <c r="F50" s="64"/>
    </row>
    <row r="51" spans="1:6" s="3" customFormat="1" ht="12" customHeight="1" x14ac:dyDescent="0.25">
      <c r="A51" s="73"/>
      <c r="B51" s="74"/>
      <c r="C51" s="10"/>
      <c r="D51" s="57" t="s">
        <v>0</v>
      </c>
      <c r="E51" s="58"/>
      <c r="F51" s="11"/>
    </row>
    <row r="52" spans="1:6" ht="21.75" customHeight="1" x14ac:dyDescent="0.25">
      <c r="A52" s="40" t="s">
        <v>44</v>
      </c>
      <c r="B52" s="41"/>
      <c r="C52" s="42"/>
      <c r="D52" s="12" t="s">
        <v>40</v>
      </c>
      <c r="E52" s="13" t="s">
        <v>41</v>
      </c>
      <c r="F52" s="14" t="s">
        <v>42</v>
      </c>
    </row>
    <row r="53" spans="1:6" ht="18" customHeight="1" x14ac:dyDescent="0.25">
      <c r="A53" s="28">
        <v>4.91</v>
      </c>
      <c r="B53" s="33" t="s">
        <v>1</v>
      </c>
      <c r="C53" s="34"/>
      <c r="D53" s="15">
        <v>0</v>
      </c>
      <c r="E53" s="15">
        <v>0</v>
      </c>
      <c r="F53" s="16">
        <f>D53+E53</f>
        <v>0</v>
      </c>
    </row>
    <row r="54" spans="1:6" x14ac:dyDescent="0.25">
      <c r="A54" s="35" t="s">
        <v>2</v>
      </c>
      <c r="B54" s="36"/>
      <c r="C54" s="37"/>
      <c r="D54" s="46" t="s">
        <v>20</v>
      </c>
      <c r="E54" s="47"/>
      <c r="F54" s="17"/>
    </row>
    <row r="55" spans="1:6" s="3" customFormat="1" ht="18" customHeight="1" x14ac:dyDescent="0.25">
      <c r="A55" s="28" t="s">
        <v>49</v>
      </c>
      <c r="B55" s="31" t="s">
        <v>3</v>
      </c>
      <c r="C55" s="32"/>
      <c r="D55" s="15">
        <v>0</v>
      </c>
      <c r="E55" s="15">
        <v>0</v>
      </c>
      <c r="F55" s="16">
        <f>D55+E55</f>
        <v>0</v>
      </c>
    </row>
    <row r="56" spans="1:6" s="3" customFormat="1" ht="18" customHeight="1" x14ac:dyDescent="0.25">
      <c r="A56" s="28">
        <v>4.12</v>
      </c>
      <c r="B56" s="31" t="s">
        <v>50</v>
      </c>
      <c r="C56" s="32"/>
      <c r="D56" s="15">
        <v>0</v>
      </c>
      <c r="E56" s="15">
        <v>0</v>
      </c>
      <c r="F56" s="16">
        <f t="shared" ref="F56:F57" si="0">D56+E56</f>
        <v>0</v>
      </c>
    </row>
    <row r="57" spans="1:6" s="3" customFormat="1" ht="18" customHeight="1" x14ac:dyDescent="0.25">
      <c r="A57" s="28">
        <v>4.13</v>
      </c>
      <c r="B57" s="31" t="s">
        <v>51</v>
      </c>
      <c r="C57" s="32"/>
      <c r="D57" s="15">
        <v>0</v>
      </c>
      <c r="E57" s="15">
        <v>0</v>
      </c>
      <c r="F57" s="16">
        <f t="shared" si="0"/>
        <v>0</v>
      </c>
    </row>
    <row r="58" spans="1:6" ht="39.75" customHeight="1" x14ac:dyDescent="0.25">
      <c r="A58" s="28">
        <v>4.1399999999999997</v>
      </c>
      <c r="B58" s="33" t="s">
        <v>45</v>
      </c>
      <c r="C58" s="34"/>
      <c r="D58" s="15">
        <v>0</v>
      </c>
      <c r="E58" s="15">
        <v>0</v>
      </c>
      <c r="F58" s="16">
        <f>IF((D58+E58)&gt;15000,((D58+E58)-15000),0)</f>
        <v>0</v>
      </c>
    </row>
    <row r="59" spans="1:6" ht="21.75" customHeight="1" x14ac:dyDescent="0.25">
      <c r="A59" s="28">
        <v>4.21</v>
      </c>
      <c r="B59" s="33" t="s">
        <v>37</v>
      </c>
      <c r="C59" s="34"/>
      <c r="D59" s="15">
        <v>0</v>
      </c>
      <c r="E59" s="15">
        <v>0</v>
      </c>
      <c r="F59" s="16">
        <f>IF((D59+E59)&gt;30000,((D59+E59)-30000),0)</f>
        <v>0</v>
      </c>
    </row>
    <row r="60" spans="1:6" ht="21.75" customHeight="1" x14ac:dyDescent="0.25">
      <c r="A60" s="28">
        <v>4.3099999999999996</v>
      </c>
      <c r="B60" s="33" t="s">
        <v>4</v>
      </c>
      <c r="C60" s="34"/>
      <c r="D60" s="15">
        <v>0</v>
      </c>
      <c r="E60" s="15">
        <v>0</v>
      </c>
      <c r="F60" s="16">
        <f>IF((D60+E60)&gt;15000,((D60+E60)-15000),0)</f>
        <v>0</v>
      </c>
    </row>
    <row r="61" spans="1:6" ht="21.75" customHeight="1" x14ac:dyDescent="0.25">
      <c r="A61" s="43" t="s">
        <v>43</v>
      </c>
      <c r="B61" s="44"/>
      <c r="C61" s="45"/>
      <c r="D61" s="38" t="s">
        <v>5</v>
      </c>
      <c r="E61" s="38"/>
      <c r="F61" s="17"/>
    </row>
    <row r="62" spans="1:6" ht="22.5" customHeight="1" x14ac:dyDescent="0.25">
      <c r="A62" s="28">
        <v>7.91</v>
      </c>
      <c r="B62" s="39" t="s">
        <v>38</v>
      </c>
      <c r="C62" s="39"/>
      <c r="D62" s="18">
        <v>0</v>
      </c>
      <c r="E62" s="18">
        <v>0</v>
      </c>
      <c r="F62" s="19">
        <f>(D62+E62)*0.05</f>
        <v>0</v>
      </c>
    </row>
    <row r="63" spans="1:6" ht="4.5" customHeight="1" x14ac:dyDescent="0.25">
      <c r="A63" s="20"/>
      <c r="B63" s="21"/>
      <c r="C63" s="21"/>
      <c r="D63" s="22"/>
      <c r="E63" s="22"/>
      <c r="F63" s="23"/>
    </row>
    <row r="64" spans="1:6" ht="31.5" x14ac:dyDescent="0.25">
      <c r="A64" s="40" t="s">
        <v>39</v>
      </c>
      <c r="B64" s="41"/>
      <c r="C64" s="42"/>
      <c r="D64" s="12" t="s">
        <v>40</v>
      </c>
      <c r="E64" s="13" t="s">
        <v>41</v>
      </c>
      <c r="F64" s="14" t="s">
        <v>42</v>
      </c>
    </row>
    <row r="65" spans="1:6" ht="18" customHeight="1" x14ac:dyDescent="0.25">
      <c r="A65" s="28">
        <v>4.91</v>
      </c>
      <c r="B65" s="33" t="s">
        <v>1</v>
      </c>
      <c r="C65" s="34"/>
      <c r="D65" s="15">
        <v>0</v>
      </c>
      <c r="E65" s="15">
        <v>0</v>
      </c>
      <c r="F65" s="16">
        <f>D65+E65</f>
        <v>0</v>
      </c>
    </row>
    <row r="66" spans="1:6" x14ac:dyDescent="0.25">
      <c r="A66" s="35" t="s">
        <v>2</v>
      </c>
      <c r="B66" s="36"/>
      <c r="C66" s="37"/>
      <c r="D66" s="46" t="s">
        <v>20</v>
      </c>
      <c r="E66" s="47"/>
      <c r="F66" s="17"/>
    </row>
    <row r="67" spans="1:6" ht="18" customHeight="1" x14ac:dyDescent="0.25">
      <c r="A67" s="28" t="s">
        <v>49</v>
      </c>
      <c r="B67" s="33" t="s">
        <v>3</v>
      </c>
      <c r="C67" s="34"/>
      <c r="D67" s="15">
        <v>0</v>
      </c>
      <c r="E67" s="15">
        <v>0</v>
      </c>
      <c r="F67" s="16">
        <f>D67+E67</f>
        <v>0</v>
      </c>
    </row>
    <row r="68" spans="1:6" s="3" customFormat="1" ht="18" customHeight="1" x14ac:dyDescent="0.25">
      <c r="A68" s="28">
        <v>4.12</v>
      </c>
      <c r="B68" s="31" t="s">
        <v>50</v>
      </c>
      <c r="C68" s="32"/>
      <c r="D68" s="15">
        <v>0</v>
      </c>
      <c r="E68" s="15">
        <v>0</v>
      </c>
      <c r="F68" s="16">
        <f t="shared" ref="F68" si="1">D68+E68</f>
        <v>0</v>
      </c>
    </row>
    <row r="69" spans="1:6" ht="45" customHeight="1" x14ac:dyDescent="0.25">
      <c r="A69" s="28">
        <v>4.1399999999999997</v>
      </c>
      <c r="B69" s="33" t="s">
        <v>45</v>
      </c>
      <c r="C69" s="34"/>
      <c r="D69" s="15">
        <v>0</v>
      </c>
      <c r="E69" s="15">
        <v>0</v>
      </c>
      <c r="F69" s="16">
        <f>IF((D69+E69)&gt;15000,((D69+E69)-15000),0)</f>
        <v>0</v>
      </c>
    </row>
    <row r="70" spans="1:6" ht="21.75" customHeight="1" x14ac:dyDescent="0.25">
      <c r="A70" s="28">
        <v>4.21</v>
      </c>
      <c r="B70" s="33" t="s">
        <v>37</v>
      </c>
      <c r="C70" s="34"/>
      <c r="D70" s="15">
        <v>0</v>
      </c>
      <c r="E70" s="15">
        <v>0</v>
      </c>
      <c r="F70" s="16">
        <f>IF((D70+E70)&gt;30000,((D70+E70)-30000),0)</f>
        <v>0</v>
      </c>
    </row>
    <row r="71" spans="1:6" ht="21.75" customHeight="1" x14ac:dyDescent="0.25">
      <c r="A71" s="28">
        <v>4.3099999999999996</v>
      </c>
      <c r="B71" s="33" t="s">
        <v>4</v>
      </c>
      <c r="C71" s="34"/>
      <c r="D71" s="15">
        <v>0</v>
      </c>
      <c r="E71" s="15">
        <v>0</v>
      </c>
      <c r="F71" s="16">
        <f>IF((D71+E71)&gt;15000,((D71+E71)-15000),0)</f>
        <v>0</v>
      </c>
    </row>
    <row r="72" spans="1:6" ht="21.75" customHeight="1" x14ac:dyDescent="0.25">
      <c r="A72" s="43" t="s">
        <v>52</v>
      </c>
      <c r="B72" s="44"/>
      <c r="C72" s="45"/>
      <c r="D72" s="38" t="s">
        <v>5</v>
      </c>
      <c r="E72" s="38"/>
      <c r="F72" s="17"/>
    </row>
    <row r="73" spans="1:6" ht="22.5" customHeight="1" x14ac:dyDescent="0.25">
      <c r="A73" s="28">
        <v>7.91</v>
      </c>
      <c r="B73" s="39" t="s">
        <v>38</v>
      </c>
      <c r="C73" s="39"/>
      <c r="D73" s="18">
        <v>0</v>
      </c>
      <c r="E73" s="18">
        <v>0</v>
      </c>
      <c r="F73" s="19">
        <f>(D73+E73)*0.05</f>
        <v>0</v>
      </c>
    </row>
    <row r="74" spans="1:6" ht="4.5" customHeight="1" x14ac:dyDescent="0.25">
      <c r="A74" s="20"/>
      <c r="B74" s="21"/>
      <c r="C74" s="21"/>
      <c r="D74" s="22"/>
      <c r="E74" s="22"/>
      <c r="F74" s="23"/>
    </row>
    <row r="75" spans="1:6" ht="21.75" customHeight="1" x14ac:dyDescent="0.25">
      <c r="A75" s="40" t="s">
        <v>6</v>
      </c>
      <c r="B75" s="41"/>
      <c r="C75" s="42"/>
      <c r="D75" s="12" t="s">
        <v>40</v>
      </c>
      <c r="E75" s="13" t="s">
        <v>41</v>
      </c>
      <c r="F75" s="14" t="s">
        <v>42</v>
      </c>
    </row>
    <row r="76" spans="1:6" x14ac:dyDescent="0.25">
      <c r="A76" s="24" t="s">
        <v>7</v>
      </c>
      <c r="B76" s="49" t="s">
        <v>8</v>
      </c>
      <c r="C76" s="49"/>
      <c r="D76" s="15">
        <v>0</v>
      </c>
      <c r="E76" s="15">
        <v>0</v>
      </c>
      <c r="F76" s="25">
        <f>(D76+E76)*0.8</f>
        <v>0</v>
      </c>
    </row>
    <row r="77" spans="1:6" ht="20.25" customHeight="1" x14ac:dyDescent="0.25">
      <c r="A77" s="26" t="s">
        <v>9</v>
      </c>
      <c r="B77" s="50" t="s">
        <v>47</v>
      </c>
      <c r="C77" s="50"/>
      <c r="D77" s="18">
        <v>0</v>
      </c>
      <c r="E77" s="18">
        <v>0</v>
      </c>
      <c r="F77" s="19">
        <f>(D77+E77)*0.05</f>
        <v>0</v>
      </c>
    </row>
    <row r="78" spans="1:6" ht="4.5" customHeight="1" x14ac:dyDescent="0.25">
      <c r="A78" s="20"/>
      <c r="B78" s="21"/>
      <c r="C78" s="21"/>
      <c r="D78" s="22"/>
      <c r="E78" s="22"/>
      <c r="F78" s="23"/>
    </row>
    <row r="79" spans="1:6" ht="23.25" customHeight="1" x14ac:dyDescent="0.25">
      <c r="A79" s="48" t="s">
        <v>10</v>
      </c>
      <c r="B79" s="48"/>
      <c r="C79" s="48"/>
      <c r="D79" s="48"/>
      <c r="E79" s="48"/>
      <c r="F79" s="27">
        <f>SUM(F53:F62,F65:F73,F76:F77)</f>
        <v>0</v>
      </c>
    </row>
    <row r="80" spans="1:6" s="2" customFormat="1" ht="24.75" customHeight="1" x14ac:dyDescent="0.3">
      <c r="A80" s="66" t="s">
        <v>46</v>
      </c>
      <c r="B80" s="67"/>
      <c r="C80" s="67"/>
      <c r="D80" s="67"/>
      <c r="E80" s="67"/>
      <c r="F80" s="67"/>
    </row>
    <row r="81" spans="1:6" ht="54" customHeight="1" x14ac:dyDescent="0.25">
      <c r="A81" s="71" t="s">
        <v>54</v>
      </c>
      <c r="B81" s="71"/>
      <c r="C81" s="71"/>
      <c r="D81" s="71"/>
      <c r="E81" s="71"/>
      <c r="F81" s="71"/>
    </row>
    <row r="82" spans="1:6" s="30" customFormat="1" ht="19.5" customHeight="1" x14ac:dyDescent="0.15">
      <c r="A82" s="72" t="s">
        <v>53</v>
      </c>
      <c r="B82" s="72"/>
      <c r="C82" s="72"/>
      <c r="D82" s="72"/>
      <c r="E82" s="72"/>
      <c r="F82" s="72"/>
    </row>
    <row r="83" spans="1:6" x14ac:dyDescent="0.25">
      <c r="A83" s="8" t="s">
        <v>22</v>
      </c>
      <c r="B83" s="29"/>
      <c r="C83" s="29"/>
      <c r="D83" s="8" t="s">
        <v>23</v>
      </c>
      <c r="E83" s="29"/>
      <c r="F83" s="29"/>
    </row>
    <row r="84" spans="1:6" ht="16.5" customHeight="1" x14ac:dyDescent="0.25">
      <c r="A84" s="70" t="s">
        <v>36</v>
      </c>
      <c r="B84" s="70"/>
      <c r="C84" s="70"/>
      <c r="D84" s="70"/>
      <c r="E84" s="70"/>
      <c r="F84" s="70"/>
    </row>
    <row r="85" spans="1:6" x14ac:dyDescent="0.25">
      <c r="A85" s="5"/>
      <c r="B85" s="5"/>
      <c r="C85" s="5"/>
      <c r="D85" s="5"/>
      <c r="E85" s="5"/>
      <c r="F85" s="5"/>
    </row>
    <row r="86" spans="1:6" x14ac:dyDescent="0.25">
      <c r="A86" s="5"/>
      <c r="B86" s="5"/>
      <c r="C86" s="5"/>
      <c r="D86" s="5"/>
      <c r="E86" s="5"/>
      <c r="F86" s="5"/>
    </row>
    <row r="87" spans="1:6" x14ac:dyDescent="0.25">
      <c r="A87" s="5"/>
      <c r="B87" s="5"/>
      <c r="C87" s="5"/>
      <c r="D87" s="5"/>
      <c r="E87" s="5"/>
      <c r="F87" s="5"/>
    </row>
    <row r="88" spans="1:6" x14ac:dyDescent="0.25">
      <c r="A88" s="5"/>
      <c r="B88" s="5"/>
      <c r="C88" s="5"/>
      <c r="D88" s="5"/>
      <c r="E88" s="5"/>
      <c r="F88" s="5"/>
    </row>
    <row r="89" spans="1:6" x14ac:dyDescent="0.25">
      <c r="A89" s="5"/>
      <c r="B89" s="5"/>
      <c r="C89" s="5"/>
      <c r="D89" s="5"/>
      <c r="E89" s="5"/>
      <c r="F89" s="5"/>
    </row>
    <row r="90" spans="1:6" x14ac:dyDescent="0.25">
      <c r="A90" s="5"/>
      <c r="B90" s="5"/>
      <c r="C90" s="5"/>
      <c r="D90" s="5"/>
      <c r="E90" s="5"/>
      <c r="F90" s="5"/>
    </row>
    <row r="91" spans="1:6" x14ac:dyDescent="0.25">
      <c r="A91" s="5"/>
      <c r="B91" s="5"/>
      <c r="C91" s="5"/>
      <c r="D91" s="5"/>
      <c r="E91" s="5"/>
      <c r="F91" s="5"/>
    </row>
    <row r="92" spans="1:6" x14ac:dyDescent="0.25">
      <c r="A92" s="5"/>
      <c r="B92" s="5"/>
      <c r="C92" s="5"/>
      <c r="D92" s="5"/>
      <c r="E92" s="5"/>
      <c r="F92" s="5"/>
    </row>
    <row r="93" spans="1:6" x14ac:dyDescent="0.25">
      <c r="A93" s="5"/>
      <c r="B93" s="5"/>
      <c r="C93" s="5"/>
      <c r="D93" s="5"/>
      <c r="E93" s="5"/>
      <c r="F93" s="5"/>
    </row>
    <row r="94" spans="1:6" x14ac:dyDescent="0.25">
      <c r="A94" s="5"/>
      <c r="B94" s="5"/>
      <c r="C94" s="5"/>
      <c r="D94" s="5"/>
      <c r="E94" s="5"/>
      <c r="F94" s="5"/>
    </row>
    <row r="95" spans="1:6" x14ac:dyDescent="0.25">
      <c r="A95" s="5"/>
      <c r="B95" s="5"/>
      <c r="C95" s="5"/>
      <c r="D95" s="5"/>
      <c r="E95" s="5"/>
      <c r="F95" s="5"/>
    </row>
    <row r="96" spans="1:6" x14ac:dyDescent="0.25">
      <c r="A96" s="5"/>
      <c r="B96" s="5"/>
      <c r="C96" s="5"/>
      <c r="D96" s="5"/>
      <c r="E96" s="5"/>
      <c r="F96" s="5"/>
    </row>
    <row r="97" spans="1:6" x14ac:dyDescent="0.25">
      <c r="A97" s="5"/>
      <c r="B97" s="5"/>
      <c r="C97" s="5"/>
      <c r="D97" s="5"/>
      <c r="E97" s="5"/>
      <c r="F97" s="5"/>
    </row>
    <row r="98" spans="1:6" x14ac:dyDescent="0.25">
      <c r="A98" s="5"/>
      <c r="B98" s="5"/>
      <c r="C98" s="5"/>
      <c r="D98" s="5"/>
      <c r="E98" s="5"/>
      <c r="F98" s="5"/>
    </row>
    <row r="99" spans="1:6" x14ac:dyDescent="0.25">
      <c r="A99" s="5"/>
      <c r="B99" s="5"/>
      <c r="C99" s="5"/>
      <c r="D99" s="5"/>
      <c r="E99" s="5"/>
      <c r="F99" s="5"/>
    </row>
    <row r="100" spans="1:6" x14ac:dyDescent="0.25">
      <c r="A100" s="5"/>
      <c r="B100" s="5"/>
      <c r="C100" s="5"/>
      <c r="D100" s="5"/>
      <c r="E100" s="5"/>
      <c r="F100" s="5"/>
    </row>
    <row r="101" spans="1:6" x14ac:dyDescent="0.25">
      <c r="A101" s="5"/>
      <c r="B101" s="5"/>
      <c r="C101" s="5"/>
      <c r="D101" s="5"/>
      <c r="E101" s="5"/>
      <c r="F101" s="5"/>
    </row>
    <row r="102" spans="1:6" x14ac:dyDescent="0.25">
      <c r="A102" s="5"/>
      <c r="B102" s="5"/>
      <c r="C102" s="5"/>
      <c r="D102" s="5"/>
      <c r="E102" s="5"/>
      <c r="F102" s="5"/>
    </row>
    <row r="103" spans="1:6" x14ac:dyDescent="0.25">
      <c r="A103" s="5"/>
      <c r="B103" s="5"/>
      <c r="C103" s="5"/>
      <c r="D103" s="5"/>
      <c r="E103" s="5"/>
      <c r="F103" s="5"/>
    </row>
    <row r="104" spans="1:6" x14ac:dyDescent="0.25">
      <c r="A104" s="5"/>
      <c r="B104" s="5"/>
      <c r="C104" s="5"/>
      <c r="D104" s="5"/>
      <c r="E104" s="5"/>
      <c r="F104" s="5"/>
    </row>
    <row r="105" spans="1:6" x14ac:dyDescent="0.25">
      <c r="A105" s="5"/>
      <c r="B105" s="5"/>
      <c r="C105" s="5"/>
      <c r="D105" s="5"/>
      <c r="E105" s="5"/>
      <c r="F105" s="5"/>
    </row>
    <row r="106" spans="1:6" x14ac:dyDescent="0.25">
      <c r="A106" s="5"/>
      <c r="B106" s="5"/>
      <c r="C106" s="5"/>
      <c r="D106" s="5"/>
      <c r="E106" s="5"/>
      <c r="F106" s="5"/>
    </row>
    <row r="107" spans="1:6" x14ac:dyDescent="0.25">
      <c r="A107" s="5"/>
      <c r="B107" s="5"/>
      <c r="C107" s="5"/>
      <c r="D107" s="5"/>
      <c r="E107" s="5"/>
      <c r="F107" s="5"/>
    </row>
    <row r="108" spans="1:6" x14ac:dyDescent="0.25">
      <c r="A108" s="5"/>
      <c r="B108" s="5"/>
      <c r="C108" s="5"/>
      <c r="D108" s="5"/>
      <c r="E108" s="5"/>
      <c r="F108" s="5"/>
    </row>
    <row r="109" spans="1:6" x14ac:dyDescent="0.25">
      <c r="A109" s="5"/>
      <c r="B109" s="5"/>
      <c r="C109" s="5"/>
      <c r="D109" s="5"/>
      <c r="E109" s="5"/>
      <c r="F109" s="5"/>
    </row>
    <row r="110" spans="1:6" x14ac:dyDescent="0.25">
      <c r="A110" s="5"/>
      <c r="B110" s="5"/>
      <c r="C110" s="5"/>
      <c r="D110" s="5"/>
      <c r="E110" s="5"/>
      <c r="F110" s="5"/>
    </row>
    <row r="111" spans="1:6" x14ac:dyDescent="0.25">
      <c r="A111" s="5"/>
      <c r="B111" s="5"/>
      <c r="C111" s="5"/>
      <c r="D111" s="5"/>
      <c r="E111" s="5"/>
      <c r="F111" s="5"/>
    </row>
    <row r="112" spans="1:6" x14ac:dyDescent="0.25">
      <c r="A112" s="5"/>
      <c r="B112" s="5"/>
      <c r="C112" s="5"/>
      <c r="D112" s="5"/>
      <c r="E112" s="5"/>
      <c r="F112" s="5"/>
    </row>
    <row r="113" spans="1:6" x14ac:dyDescent="0.25">
      <c r="A113" s="5"/>
      <c r="B113" s="5"/>
      <c r="C113" s="5"/>
      <c r="D113" s="5"/>
      <c r="E113" s="5"/>
      <c r="F113" s="5"/>
    </row>
    <row r="114" spans="1:6" x14ac:dyDescent="0.25">
      <c r="A114" s="5"/>
      <c r="B114" s="5"/>
      <c r="C114" s="5"/>
      <c r="D114" s="5"/>
      <c r="E114" s="5"/>
      <c r="F114" s="5"/>
    </row>
    <row r="115" spans="1:6" x14ac:dyDescent="0.25">
      <c r="A115" s="5"/>
      <c r="B115" s="5"/>
      <c r="C115" s="5"/>
      <c r="D115" s="5"/>
      <c r="E115" s="5"/>
      <c r="F115" s="5"/>
    </row>
    <row r="116" spans="1:6" x14ac:dyDescent="0.25">
      <c r="A116" s="5"/>
      <c r="B116" s="5"/>
      <c r="C116" s="5"/>
      <c r="D116" s="5"/>
      <c r="E116" s="5"/>
      <c r="F116" s="5"/>
    </row>
    <row r="117" spans="1:6" x14ac:dyDescent="0.25">
      <c r="A117" s="5"/>
      <c r="B117" s="5"/>
      <c r="C117" s="5"/>
      <c r="D117" s="5"/>
      <c r="E117" s="5"/>
      <c r="F117" s="5"/>
    </row>
    <row r="118" spans="1:6" x14ac:dyDescent="0.25">
      <c r="A118" s="5"/>
      <c r="B118" s="5"/>
      <c r="C118" s="5"/>
      <c r="D118" s="5"/>
      <c r="E118" s="5"/>
      <c r="F118" s="5"/>
    </row>
    <row r="119" spans="1:6" x14ac:dyDescent="0.25">
      <c r="A119" s="5"/>
      <c r="B119" s="5"/>
      <c r="C119" s="5"/>
      <c r="D119" s="5"/>
      <c r="E119" s="5"/>
      <c r="F119" s="5"/>
    </row>
    <row r="120" spans="1:6" x14ac:dyDescent="0.25">
      <c r="A120" s="5"/>
      <c r="B120" s="5"/>
      <c r="C120" s="5"/>
      <c r="D120" s="5"/>
      <c r="E120" s="5"/>
      <c r="F120" s="5"/>
    </row>
    <row r="121" spans="1:6" x14ac:dyDescent="0.25">
      <c r="A121" s="5"/>
      <c r="B121" s="5"/>
      <c r="C121" s="5"/>
      <c r="D121" s="5"/>
      <c r="E121" s="5"/>
      <c r="F121" s="5"/>
    </row>
    <row r="122" spans="1:6" x14ac:dyDescent="0.25">
      <c r="A122" s="5"/>
      <c r="B122" s="5"/>
      <c r="C122" s="5"/>
      <c r="D122" s="5"/>
      <c r="E122" s="5"/>
      <c r="F122" s="5"/>
    </row>
    <row r="123" spans="1:6" x14ac:dyDescent="0.25">
      <c r="A123" s="5"/>
      <c r="B123" s="5"/>
      <c r="C123" s="5"/>
      <c r="D123" s="5"/>
      <c r="E123" s="5"/>
      <c r="F123" s="5"/>
    </row>
    <row r="124" spans="1:6" x14ac:dyDescent="0.25">
      <c r="A124" s="5"/>
      <c r="B124" s="5"/>
      <c r="C124" s="5"/>
      <c r="D124" s="5"/>
      <c r="E124" s="5"/>
      <c r="F124" s="5"/>
    </row>
    <row r="125" spans="1:6" x14ac:dyDescent="0.25">
      <c r="A125" s="5"/>
      <c r="B125" s="5"/>
      <c r="C125" s="5"/>
      <c r="D125" s="5"/>
      <c r="E125" s="5"/>
      <c r="F125" s="5"/>
    </row>
    <row r="126" spans="1:6" x14ac:dyDescent="0.25">
      <c r="A126" s="5"/>
      <c r="B126" s="5"/>
      <c r="C126" s="5"/>
      <c r="D126" s="5"/>
      <c r="E126" s="5"/>
      <c r="F126" s="5"/>
    </row>
    <row r="127" spans="1:6" x14ac:dyDescent="0.25">
      <c r="A127" s="5"/>
      <c r="B127" s="5"/>
      <c r="C127" s="5"/>
      <c r="D127" s="5"/>
      <c r="E127" s="5"/>
      <c r="F127" s="5"/>
    </row>
    <row r="128" spans="1:6" x14ac:dyDescent="0.25">
      <c r="A128" s="5"/>
      <c r="B128" s="5"/>
      <c r="C128" s="5"/>
      <c r="D128" s="5"/>
      <c r="E128" s="5"/>
      <c r="F128" s="5"/>
    </row>
    <row r="129" spans="1:6" x14ac:dyDescent="0.25">
      <c r="A129" s="5"/>
      <c r="B129" s="5"/>
      <c r="C129" s="5"/>
      <c r="D129" s="5"/>
      <c r="E129" s="5"/>
      <c r="F129" s="5"/>
    </row>
    <row r="130" spans="1:6" x14ac:dyDescent="0.25">
      <c r="A130" s="5"/>
      <c r="B130" s="5"/>
      <c r="C130" s="5"/>
      <c r="D130" s="5"/>
      <c r="E130" s="5"/>
      <c r="F130" s="5"/>
    </row>
    <row r="131" spans="1:6" x14ac:dyDescent="0.25">
      <c r="A131" s="5"/>
      <c r="B131" s="5"/>
      <c r="C131" s="5"/>
      <c r="D131" s="5"/>
      <c r="E131" s="5"/>
      <c r="F131" s="5"/>
    </row>
    <row r="132" spans="1:6" x14ac:dyDescent="0.25">
      <c r="A132" s="5"/>
      <c r="B132" s="5"/>
      <c r="C132" s="5"/>
      <c r="D132" s="5"/>
      <c r="E132" s="5"/>
      <c r="F132" s="5"/>
    </row>
    <row r="133" spans="1:6" x14ac:dyDescent="0.25">
      <c r="A133" s="5"/>
      <c r="B133" s="5"/>
      <c r="C133" s="5"/>
      <c r="D133" s="5"/>
      <c r="E133" s="5"/>
      <c r="F133" s="5"/>
    </row>
    <row r="134" spans="1:6" x14ac:dyDescent="0.25">
      <c r="A134" s="5"/>
      <c r="B134" s="5"/>
      <c r="C134" s="5"/>
      <c r="D134" s="5"/>
      <c r="E134" s="5"/>
      <c r="F134" s="5"/>
    </row>
    <row r="135" spans="1:6" x14ac:dyDescent="0.25">
      <c r="A135" s="5"/>
      <c r="B135" s="5"/>
      <c r="C135" s="5"/>
      <c r="D135" s="5"/>
      <c r="E135" s="5"/>
      <c r="F135" s="5"/>
    </row>
    <row r="136" spans="1:6" x14ac:dyDescent="0.25">
      <c r="A136" s="5"/>
      <c r="B136" s="5"/>
      <c r="C136" s="5"/>
      <c r="D136" s="5"/>
      <c r="E136" s="5"/>
      <c r="F136" s="5"/>
    </row>
    <row r="137" spans="1:6" x14ac:dyDescent="0.25">
      <c r="A137" s="5"/>
      <c r="B137" s="5"/>
      <c r="C137" s="5"/>
      <c r="D137" s="5"/>
      <c r="E137" s="5"/>
      <c r="F137" s="5"/>
    </row>
    <row r="138" spans="1:6" x14ac:dyDescent="0.25">
      <c r="A138" s="5"/>
      <c r="B138" s="5"/>
      <c r="C138" s="5"/>
      <c r="D138" s="5"/>
      <c r="E138" s="5"/>
      <c r="F138" s="5"/>
    </row>
    <row r="139" spans="1:6" x14ac:dyDescent="0.25">
      <c r="A139" s="5"/>
      <c r="B139" s="5"/>
      <c r="C139" s="5"/>
      <c r="D139" s="5"/>
      <c r="E139" s="5"/>
      <c r="F139" s="5"/>
    </row>
    <row r="140" spans="1:6" x14ac:dyDescent="0.25">
      <c r="A140" s="5"/>
      <c r="B140" s="5"/>
      <c r="C140" s="5"/>
      <c r="D140" s="5"/>
      <c r="E140" s="5"/>
      <c r="F140" s="5"/>
    </row>
    <row r="141" spans="1:6" x14ac:dyDescent="0.25">
      <c r="A141" s="5"/>
      <c r="B141" s="5"/>
      <c r="C141" s="5"/>
      <c r="D141" s="5"/>
      <c r="E141" s="5"/>
      <c r="F141" s="5"/>
    </row>
    <row r="142" spans="1:6" x14ac:dyDescent="0.25">
      <c r="A142" s="5"/>
      <c r="B142" s="5"/>
      <c r="C142" s="5"/>
      <c r="D142" s="5"/>
      <c r="E142" s="5"/>
      <c r="F142" s="5"/>
    </row>
    <row r="143" spans="1:6" x14ac:dyDescent="0.25">
      <c r="A143" s="5"/>
      <c r="B143" s="5"/>
      <c r="C143" s="5"/>
      <c r="D143" s="5"/>
      <c r="E143" s="5"/>
      <c r="F143" s="5"/>
    </row>
    <row r="144" spans="1:6" x14ac:dyDescent="0.25">
      <c r="A144" s="5"/>
      <c r="B144" s="5"/>
      <c r="C144" s="5"/>
      <c r="D144" s="5"/>
      <c r="E144" s="5"/>
      <c r="F144" s="5"/>
    </row>
    <row r="145" spans="1:6" x14ac:dyDescent="0.25">
      <c r="A145" s="5"/>
      <c r="B145" s="5"/>
      <c r="C145" s="5"/>
      <c r="D145" s="5"/>
      <c r="E145" s="5"/>
      <c r="F145" s="5"/>
    </row>
    <row r="146" spans="1:6" x14ac:dyDescent="0.25">
      <c r="A146" s="5"/>
      <c r="B146" s="5"/>
      <c r="C146" s="5"/>
      <c r="D146" s="5"/>
      <c r="E146" s="5"/>
      <c r="F146" s="5"/>
    </row>
    <row r="147" spans="1:6" x14ac:dyDescent="0.25">
      <c r="A147" s="5"/>
      <c r="B147" s="5"/>
      <c r="C147" s="5"/>
      <c r="D147" s="5"/>
      <c r="E147" s="5"/>
      <c r="F147" s="5"/>
    </row>
    <row r="148" spans="1:6" x14ac:dyDescent="0.25">
      <c r="A148" s="5"/>
      <c r="B148" s="5"/>
      <c r="C148" s="5"/>
      <c r="D148" s="5"/>
      <c r="E148" s="5"/>
      <c r="F148" s="5"/>
    </row>
    <row r="149" spans="1:6" x14ac:dyDescent="0.25">
      <c r="A149" s="5"/>
      <c r="B149" s="5"/>
      <c r="C149" s="5"/>
      <c r="D149" s="5"/>
      <c r="E149" s="5"/>
      <c r="F149" s="5"/>
    </row>
    <row r="150" spans="1:6" x14ac:dyDescent="0.25">
      <c r="A150" s="5"/>
      <c r="B150" s="5"/>
      <c r="C150" s="5"/>
      <c r="D150" s="5"/>
      <c r="E150" s="5"/>
      <c r="F150" s="5"/>
    </row>
    <row r="151" spans="1:6" x14ac:dyDescent="0.25">
      <c r="A151" s="5"/>
      <c r="B151" s="5"/>
      <c r="C151" s="5"/>
      <c r="D151" s="5"/>
      <c r="E151" s="5"/>
      <c r="F151" s="5"/>
    </row>
    <row r="152" spans="1:6" x14ac:dyDescent="0.25">
      <c r="A152" s="5"/>
      <c r="B152" s="5"/>
      <c r="C152" s="5"/>
      <c r="D152" s="5"/>
      <c r="E152" s="5"/>
      <c r="F152" s="5"/>
    </row>
    <row r="153" spans="1:6" x14ac:dyDescent="0.25">
      <c r="A153" s="5"/>
      <c r="B153" s="5"/>
      <c r="C153" s="5"/>
      <c r="D153" s="5"/>
      <c r="E153" s="5"/>
      <c r="F153" s="5"/>
    </row>
    <row r="154" spans="1:6" x14ac:dyDescent="0.25">
      <c r="A154" s="5"/>
      <c r="B154" s="5"/>
      <c r="C154" s="5"/>
      <c r="D154" s="5"/>
      <c r="E154" s="5"/>
      <c r="F154" s="5"/>
    </row>
    <row r="155" spans="1:6" x14ac:dyDescent="0.25">
      <c r="A155" s="5"/>
      <c r="B155" s="5"/>
      <c r="C155" s="5"/>
      <c r="D155" s="5"/>
      <c r="E155" s="5"/>
      <c r="F155" s="5"/>
    </row>
    <row r="156" spans="1:6" x14ac:dyDescent="0.25">
      <c r="A156" s="5"/>
      <c r="B156" s="5"/>
      <c r="C156" s="5"/>
      <c r="D156" s="5"/>
      <c r="E156" s="5"/>
      <c r="F156" s="5"/>
    </row>
    <row r="157" spans="1:6" x14ac:dyDescent="0.25">
      <c r="A157" s="5"/>
      <c r="B157" s="5"/>
      <c r="C157" s="5"/>
      <c r="D157" s="5"/>
      <c r="E157" s="5"/>
      <c r="F157" s="5"/>
    </row>
    <row r="158" spans="1:6" x14ac:dyDescent="0.25">
      <c r="A158" s="5"/>
      <c r="B158" s="5"/>
      <c r="C158" s="5"/>
      <c r="D158" s="5"/>
      <c r="E158" s="5"/>
      <c r="F158" s="5"/>
    </row>
    <row r="159" spans="1:6" x14ac:dyDescent="0.25">
      <c r="A159" s="5"/>
      <c r="B159" s="5"/>
      <c r="C159" s="5"/>
      <c r="D159" s="5"/>
      <c r="E159" s="5"/>
      <c r="F159" s="5"/>
    </row>
    <row r="160" spans="1:6" x14ac:dyDescent="0.25">
      <c r="A160" s="5"/>
      <c r="B160" s="5"/>
      <c r="C160" s="5"/>
      <c r="D160" s="5"/>
      <c r="E160" s="5"/>
      <c r="F160" s="5"/>
    </row>
    <row r="161" spans="1:6" x14ac:dyDescent="0.25">
      <c r="A161" s="5"/>
      <c r="B161" s="5"/>
      <c r="C161" s="5"/>
      <c r="D161" s="5"/>
      <c r="E161" s="5"/>
      <c r="F161" s="5"/>
    </row>
    <row r="162" spans="1:6" x14ac:dyDescent="0.25">
      <c r="A162" s="5"/>
      <c r="B162" s="5"/>
      <c r="C162" s="5"/>
      <c r="D162" s="5"/>
      <c r="E162" s="5"/>
      <c r="F162" s="5"/>
    </row>
    <row r="163" spans="1:6" x14ac:dyDescent="0.25">
      <c r="A163" s="5"/>
      <c r="B163" s="5"/>
      <c r="C163" s="5"/>
      <c r="D163" s="5"/>
      <c r="E163" s="5"/>
      <c r="F163" s="5"/>
    </row>
    <row r="164" spans="1:6" x14ac:dyDescent="0.25">
      <c r="A164" s="5"/>
      <c r="B164" s="5"/>
      <c r="C164" s="5"/>
      <c r="D164" s="5"/>
      <c r="E164" s="5"/>
      <c r="F164" s="5"/>
    </row>
    <row r="165" spans="1:6" x14ac:dyDescent="0.25">
      <c r="A165" s="5"/>
      <c r="B165" s="5"/>
      <c r="C165" s="5"/>
      <c r="D165" s="5"/>
      <c r="E165" s="5"/>
      <c r="F165" s="5"/>
    </row>
    <row r="166" spans="1:6" x14ac:dyDescent="0.25">
      <c r="A166" s="5"/>
      <c r="B166" s="5"/>
      <c r="C166" s="5"/>
      <c r="D166" s="5"/>
      <c r="E166" s="5"/>
      <c r="F166" s="5"/>
    </row>
    <row r="167" spans="1:6" x14ac:dyDescent="0.25">
      <c r="A167" s="5"/>
      <c r="B167" s="5"/>
      <c r="C167" s="5"/>
      <c r="D167" s="5"/>
      <c r="E167" s="5"/>
      <c r="F167" s="5"/>
    </row>
    <row r="168" spans="1:6" x14ac:dyDescent="0.25">
      <c r="A168" s="5"/>
      <c r="B168" s="5"/>
      <c r="C168" s="5"/>
      <c r="D168" s="5"/>
      <c r="E168" s="5"/>
      <c r="F168" s="5"/>
    </row>
    <row r="169" spans="1:6" x14ac:dyDescent="0.25">
      <c r="A169" s="5"/>
      <c r="B169" s="5"/>
      <c r="C169" s="5"/>
      <c r="D169" s="5"/>
      <c r="E169" s="5"/>
      <c r="F169" s="5"/>
    </row>
    <row r="170" spans="1:6" x14ac:dyDescent="0.25">
      <c r="A170" s="5"/>
      <c r="B170" s="5"/>
      <c r="C170" s="5"/>
      <c r="D170" s="5"/>
      <c r="E170" s="5"/>
      <c r="F170" s="5"/>
    </row>
    <row r="171" spans="1:6" x14ac:dyDescent="0.25">
      <c r="A171" s="5"/>
      <c r="B171" s="5"/>
      <c r="C171" s="5"/>
      <c r="D171" s="5"/>
      <c r="E171" s="5"/>
      <c r="F171" s="5"/>
    </row>
    <row r="172" spans="1:6" x14ac:dyDescent="0.25">
      <c r="A172" s="5"/>
      <c r="B172" s="5"/>
      <c r="C172" s="5"/>
      <c r="D172" s="5"/>
      <c r="E172" s="5"/>
      <c r="F172" s="5"/>
    </row>
    <row r="173" spans="1:6" x14ac:dyDescent="0.25">
      <c r="A173" s="5"/>
      <c r="B173" s="5"/>
      <c r="C173" s="5"/>
      <c r="D173" s="5"/>
      <c r="E173" s="5"/>
      <c r="F173" s="5"/>
    </row>
    <row r="174" spans="1:6" x14ac:dyDescent="0.25">
      <c r="A174" s="5"/>
      <c r="B174" s="5"/>
      <c r="C174" s="5"/>
      <c r="D174" s="5"/>
      <c r="E174" s="5"/>
      <c r="F174" s="5"/>
    </row>
    <row r="175" spans="1:6" x14ac:dyDescent="0.25">
      <c r="A175" s="5"/>
      <c r="B175" s="5"/>
      <c r="C175" s="5"/>
      <c r="D175" s="5"/>
      <c r="E175" s="5"/>
      <c r="F175" s="5"/>
    </row>
    <row r="176" spans="1:6" x14ac:dyDescent="0.25">
      <c r="A176" s="5"/>
      <c r="B176" s="5"/>
      <c r="C176" s="5"/>
      <c r="D176" s="5"/>
      <c r="E176" s="5"/>
      <c r="F176" s="5"/>
    </row>
    <row r="177" spans="1:6" x14ac:dyDescent="0.25">
      <c r="A177" s="5"/>
      <c r="B177" s="5"/>
      <c r="C177" s="5"/>
      <c r="D177" s="5"/>
      <c r="E177" s="5"/>
      <c r="F177" s="5"/>
    </row>
    <row r="178" spans="1:6" x14ac:dyDescent="0.25">
      <c r="A178" s="5"/>
      <c r="B178" s="5"/>
      <c r="C178" s="5"/>
      <c r="D178" s="5"/>
      <c r="E178" s="5"/>
      <c r="F178" s="5"/>
    </row>
    <row r="179" spans="1:6" x14ac:dyDescent="0.25">
      <c r="A179" s="5"/>
      <c r="B179" s="5"/>
      <c r="C179" s="5"/>
      <c r="D179" s="5"/>
      <c r="E179" s="5"/>
      <c r="F179" s="5"/>
    </row>
    <row r="180" spans="1:6" x14ac:dyDescent="0.25">
      <c r="A180" s="5"/>
      <c r="B180" s="5"/>
      <c r="C180" s="5"/>
      <c r="D180" s="5"/>
      <c r="E180" s="5"/>
      <c r="F180" s="5"/>
    </row>
    <row r="181" spans="1:6" x14ac:dyDescent="0.25">
      <c r="A181" s="5"/>
      <c r="B181" s="5"/>
      <c r="C181" s="5"/>
      <c r="D181" s="5"/>
      <c r="E181" s="5"/>
      <c r="F181" s="5"/>
    </row>
    <row r="182" spans="1:6" x14ac:dyDescent="0.25">
      <c r="A182" s="5"/>
      <c r="B182" s="5"/>
      <c r="C182" s="5"/>
      <c r="D182" s="5"/>
      <c r="E182" s="5"/>
      <c r="F182" s="5"/>
    </row>
    <row r="183" spans="1:6" x14ac:dyDescent="0.25">
      <c r="A183" s="5"/>
      <c r="B183" s="5"/>
      <c r="C183" s="5"/>
      <c r="D183" s="5"/>
      <c r="E183" s="5"/>
      <c r="F183" s="5"/>
    </row>
    <row r="184" spans="1:6" x14ac:dyDescent="0.25">
      <c r="A184" s="5"/>
      <c r="B184" s="5"/>
      <c r="C184" s="5"/>
      <c r="D184" s="5"/>
      <c r="E184" s="5"/>
      <c r="F184" s="5"/>
    </row>
    <row r="185" spans="1:6" x14ac:dyDescent="0.25">
      <c r="A185" s="5"/>
      <c r="B185" s="5"/>
      <c r="C185" s="5"/>
      <c r="D185" s="5"/>
      <c r="E185" s="5"/>
      <c r="F185" s="5"/>
    </row>
    <row r="186" spans="1:6" x14ac:dyDescent="0.25">
      <c r="A186" s="5"/>
      <c r="B186" s="5"/>
      <c r="C186" s="5"/>
      <c r="D186" s="5"/>
      <c r="E186" s="5"/>
      <c r="F186" s="5"/>
    </row>
    <row r="187" spans="1:6" x14ac:dyDescent="0.25">
      <c r="A187" s="5"/>
      <c r="B187" s="5"/>
      <c r="C187" s="5"/>
      <c r="D187" s="5"/>
      <c r="E187" s="5"/>
      <c r="F187" s="5"/>
    </row>
    <row r="188" spans="1:6" x14ac:dyDescent="0.25">
      <c r="A188" s="5"/>
      <c r="B188" s="5"/>
      <c r="C188" s="5"/>
      <c r="D188" s="5"/>
      <c r="E188" s="5"/>
      <c r="F188" s="5"/>
    </row>
    <row r="189" spans="1:6" x14ac:dyDescent="0.25">
      <c r="A189" s="5"/>
      <c r="B189" s="5"/>
      <c r="C189" s="5"/>
      <c r="D189" s="5"/>
      <c r="E189" s="5"/>
      <c r="F189" s="5"/>
    </row>
    <row r="190" spans="1:6" x14ac:dyDescent="0.25">
      <c r="A190" s="5"/>
      <c r="B190" s="5"/>
      <c r="C190" s="5"/>
      <c r="D190" s="5"/>
      <c r="E190" s="5"/>
      <c r="F190" s="5"/>
    </row>
    <row r="191" spans="1:6" x14ac:dyDescent="0.25">
      <c r="A191" s="5"/>
      <c r="B191" s="5"/>
      <c r="C191" s="5"/>
      <c r="D191" s="5"/>
      <c r="E191" s="5"/>
      <c r="F191" s="5"/>
    </row>
    <row r="192" spans="1:6" x14ac:dyDescent="0.25">
      <c r="A192" s="5"/>
      <c r="B192" s="5"/>
      <c r="C192" s="5"/>
      <c r="D192" s="5"/>
      <c r="E192" s="5"/>
      <c r="F192" s="5"/>
    </row>
    <row r="193" spans="1:6" x14ac:dyDescent="0.25">
      <c r="A193" s="5"/>
      <c r="B193" s="5"/>
      <c r="C193" s="5"/>
      <c r="D193" s="5"/>
      <c r="E193" s="5"/>
      <c r="F193" s="5"/>
    </row>
    <row r="194" spans="1:6" x14ac:dyDescent="0.25">
      <c r="A194" s="5"/>
      <c r="B194" s="5"/>
      <c r="C194" s="5"/>
      <c r="D194" s="5"/>
      <c r="E194" s="5"/>
      <c r="F194" s="5"/>
    </row>
    <row r="195" spans="1:6" x14ac:dyDescent="0.25">
      <c r="A195" s="5"/>
      <c r="B195" s="5"/>
      <c r="C195" s="5"/>
      <c r="D195" s="5"/>
      <c r="E195" s="5"/>
      <c r="F195" s="5"/>
    </row>
    <row r="196" spans="1:6" x14ac:dyDescent="0.25">
      <c r="A196" s="5"/>
      <c r="B196" s="5"/>
      <c r="C196" s="5"/>
      <c r="D196" s="5"/>
      <c r="E196" s="5"/>
      <c r="F196" s="5"/>
    </row>
    <row r="197" spans="1:6" x14ac:dyDescent="0.25">
      <c r="A197" s="5"/>
      <c r="B197" s="5"/>
      <c r="C197" s="5"/>
      <c r="D197" s="5"/>
      <c r="E197" s="5"/>
      <c r="F197" s="5"/>
    </row>
    <row r="198" spans="1:6" x14ac:dyDescent="0.25">
      <c r="A198" s="5"/>
      <c r="B198" s="5"/>
      <c r="C198" s="5"/>
      <c r="D198" s="5"/>
      <c r="E198" s="5"/>
      <c r="F198" s="5"/>
    </row>
    <row r="199" spans="1:6" x14ac:dyDescent="0.25">
      <c r="A199" s="5"/>
      <c r="B199" s="5"/>
      <c r="C199" s="5"/>
      <c r="D199" s="5"/>
      <c r="E199" s="5"/>
      <c r="F199" s="5"/>
    </row>
    <row r="200" spans="1:6" x14ac:dyDescent="0.25">
      <c r="A200" s="5"/>
      <c r="B200" s="5"/>
      <c r="C200" s="5"/>
      <c r="D200" s="5"/>
      <c r="E200" s="5"/>
      <c r="F200" s="5"/>
    </row>
    <row r="201" spans="1:6" x14ac:dyDescent="0.25">
      <c r="A201" s="5"/>
      <c r="B201" s="5"/>
      <c r="C201" s="5"/>
      <c r="D201" s="5"/>
      <c r="E201" s="5"/>
      <c r="F201" s="5"/>
    </row>
    <row r="202" spans="1:6" x14ac:dyDescent="0.25">
      <c r="A202" s="5"/>
      <c r="B202" s="5"/>
      <c r="C202" s="5"/>
      <c r="D202" s="5"/>
      <c r="E202" s="5"/>
      <c r="F202" s="5"/>
    </row>
    <row r="203" spans="1:6" x14ac:dyDescent="0.25">
      <c r="A203" s="5"/>
      <c r="B203" s="5"/>
      <c r="C203" s="5"/>
      <c r="D203" s="5"/>
      <c r="E203" s="5"/>
      <c r="F203" s="5"/>
    </row>
    <row r="204" spans="1:6" x14ac:dyDescent="0.25">
      <c r="A204" s="5"/>
      <c r="B204" s="5"/>
      <c r="C204" s="5"/>
      <c r="D204" s="5"/>
      <c r="E204" s="5"/>
      <c r="F204" s="5"/>
    </row>
    <row r="205" spans="1:6" x14ac:dyDescent="0.25">
      <c r="A205" s="5"/>
      <c r="B205" s="5"/>
      <c r="C205" s="5"/>
      <c r="D205" s="5"/>
      <c r="E205" s="5"/>
      <c r="F205" s="5"/>
    </row>
    <row r="206" spans="1:6" x14ac:dyDescent="0.25">
      <c r="A206" s="5"/>
      <c r="B206" s="5"/>
      <c r="C206" s="5"/>
      <c r="D206" s="5"/>
      <c r="E206" s="5"/>
      <c r="F206" s="5"/>
    </row>
    <row r="207" spans="1:6" x14ac:dyDescent="0.25">
      <c r="A207" s="5"/>
      <c r="B207" s="5"/>
      <c r="C207" s="5"/>
      <c r="D207" s="5"/>
      <c r="E207" s="5"/>
      <c r="F207" s="5"/>
    </row>
    <row r="208" spans="1:6" x14ac:dyDescent="0.25">
      <c r="A208" s="5"/>
      <c r="B208" s="5"/>
      <c r="C208" s="5"/>
      <c r="D208" s="5"/>
      <c r="E208" s="5"/>
      <c r="F208" s="5"/>
    </row>
    <row r="209" spans="1:6" x14ac:dyDescent="0.25">
      <c r="A209" s="5"/>
      <c r="B209" s="5"/>
      <c r="C209" s="5"/>
      <c r="D209" s="5"/>
      <c r="E209" s="5"/>
      <c r="F209" s="5"/>
    </row>
    <row r="210" spans="1:6" x14ac:dyDescent="0.25">
      <c r="A210" s="5"/>
      <c r="B210" s="5"/>
      <c r="C210" s="5"/>
      <c r="D210" s="5"/>
      <c r="E210" s="5"/>
      <c r="F210" s="5"/>
    </row>
    <row r="211" spans="1:6" x14ac:dyDescent="0.25">
      <c r="A211" s="5"/>
      <c r="B211" s="5"/>
      <c r="C211" s="5"/>
      <c r="D211" s="5"/>
      <c r="E211" s="5"/>
      <c r="F211" s="5"/>
    </row>
    <row r="212" spans="1:6" x14ac:dyDescent="0.25">
      <c r="A212" s="5"/>
      <c r="B212" s="5"/>
      <c r="C212" s="5"/>
      <c r="D212" s="5"/>
      <c r="E212" s="5"/>
      <c r="F212" s="5"/>
    </row>
    <row r="213" spans="1:6" x14ac:dyDescent="0.25">
      <c r="A213" s="5"/>
      <c r="B213" s="5"/>
      <c r="C213" s="5"/>
      <c r="D213" s="5"/>
      <c r="E213" s="5"/>
      <c r="F213" s="5"/>
    </row>
    <row r="214" spans="1:6" x14ac:dyDescent="0.25">
      <c r="A214" s="5"/>
      <c r="B214" s="5"/>
      <c r="C214" s="5"/>
      <c r="D214" s="5"/>
      <c r="E214" s="5"/>
      <c r="F214" s="5"/>
    </row>
    <row r="215" spans="1:6" x14ac:dyDescent="0.25">
      <c r="A215" s="5"/>
      <c r="B215" s="5"/>
      <c r="C215" s="5"/>
      <c r="D215" s="5"/>
      <c r="E215" s="5"/>
      <c r="F215" s="5"/>
    </row>
    <row r="216" spans="1:6" x14ac:dyDescent="0.25">
      <c r="A216" s="5"/>
      <c r="B216" s="5"/>
      <c r="C216" s="5"/>
      <c r="D216" s="5"/>
      <c r="E216" s="5"/>
      <c r="F216" s="5"/>
    </row>
    <row r="217" spans="1:6" x14ac:dyDescent="0.25">
      <c r="A217" s="5"/>
      <c r="B217" s="5"/>
      <c r="C217" s="5"/>
      <c r="D217" s="5"/>
      <c r="E217" s="5"/>
      <c r="F217" s="5"/>
    </row>
    <row r="218" spans="1:6" x14ac:dyDescent="0.25">
      <c r="A218" s="5"/>
      <c r="B218" s="5"/>
      <c r="C218" s="5"/>
      <c r="D218" s="5"/>
      <c r="E218" s="5"/>
      <c r="F218" s="5"/>
    </row>
    <row r="219" spans="1:6" x14ac:dyDescent="0.25">
      <c r="A219" s="5"/>
      <c r="B219" s="5"/>
      <c r="C219" s="5"/>
      <c r="D219" s="5"/>
      <c r="E219" s="5"/>
      <c r="F219" s="5"/>
    </row>
    <row r="220" spans="1:6" x14ac:dyDescent="0.25">
      <c r="A220" s="5"/>
      <c r="B220" s="5"/>
      <c r="C220" s="5"/>
      <c r="D220" s="5"/>
      <c r="E220" s="5"/>
      <c r="F220" s="5"/>
    </row>
    <row r="221" spans="1:6" x14ac:dyDescent="0.25">
      <c r="A221" s="5"/>
      <c r="B221" s="5"/>
      <c r="C221" s="5"/>
      <c r="D221" s="5"/>
      <c r="E221" s="5"/>
      <c r="F221" s="5"/>
    </row>
    <row r="222" spans="1:6" x14ac:dyDescent="0.25">
      <c r="A222" s="5"/>
      <c r="B222" s="5"/>
      <c r="C222" s="5"/>
      <c r="D222" s="5"/>
      <c r="E222" s="5"/>
      <c r="F222" s="5"/>
    </row>
    <row r="223" spans="1:6" x14ac:dyDescent="0.25">
      <c r="A223" s="5"/>
      <c r="B223" s="5"/>
      <c r="C223" s="5"/>
      <c r="D223" s="5"/>
      <c r="E223" s="5"/>
      <c r="F223" s="5"/>
    </row>
    <row r="224" spans="1:6" x14ac:dyDescent="0.25">
      <c r="A224" s="5"/>
      <c r="B224" s="5"/>
      <c r="C224" s="5"/>
      <c r="D224" s="5"/>
      <c r="E224" s="5"/>
      <c r="F224" s="5"/>
    </row>
    <row r="225" spans="1:6" x14ac:dyDescent="0.25">
      <c r="A225" s="5"/>
      <c r="B225" s="5"/>
      <c r="C225" s="5"/>
      <c r="D225" s="5"/>
      <c r="E225" s="5"/>
      <c r="F225" s="5"/>
    </row>
    <row r="226" spans="1:6" x14ac:dyDescent="0.25">
      <c r="A226" s="5"/>
      <c r="B226" s="5"/>
      <c r="C226" s="5"/>
      <c r="D226" s="5"/>
      <c r="E226" s="5"/>
      <c r="F226" s="5"/>
    </row>
    <row r="227" spans="1:6" x14ac:dyDescent="0.25">
      <c r="A227" s="5"/>
      <c r="B227" s="5"/>
      <c r="C227" s="5"/>
      <c r="D227" s="5"/>
      <c r="E227" s="5"/>
      <c r="F227" s="5"/>
    </row>
    <row r="228" spans="1:6" x14ac:dyDescent="0.25">
      <c r="A228" s="5"/>
      <c r="B228" s="5"/>
      <c r="C228" s="5"/>
      <c r="D228" s="5"/>
      <c r="E228" s="5"/>
      <c r="F228" s="5"/>
    </row>
    <row r="229" spans="1:6" x14ac:dyDescent="0.25">
      <c r="A229" s="5"/>
      <c r="B229" s="5"/>
      <c r="C229" s="5"/>
      <c r="D229" s="5"/>
      <c r="E229" s="5"/>
      <c r="F229" s="5"/>
    </row>
    <row r="230" spans="1:6" x14ac:dyDescent="0.25">
      <c r="A230" s="5"/>
      <c r="B230" s="5"/>
      <c r="C230" s="5"/>
      <c r="D230" s="5"/>
      <c r="E230" s="5"/>
      <c r="F230" s="5"/>
    </row>
    <row r="231" spans="1:6" x14ac:dyDescent="0.25">
      <c r="A231" s="5"/>
      <c r="B231" s="5"/>
      <c r="C231" s="5"/>
      <c r="D231" s="5"/>
      <c r="E231" s="5"/>
      <c r="F231" s="5"/>
    </row>
    <row r="232" spans="1:6" x14ac:dyDescent="0.25">
      <c r="A232" s="5"/>
      <c r="B232" s="5"/>
      <c r="C232" s="5"/>
      <c r="D232" s="5"/>
      <c r="E232" s="5"/>
      <c r="F232" s="5"/>
    </row>
    <row r="233" spans="1:6" x14ac:dyDescent="0.25">
      <c r="A233" s="5"/>
      <c r="B233" s="5"/>
      <c r="C233" s="5"/>
      <c r="D233" s="5"/>
      <c r="E233" s="5"/>
      <c r="F233" s="5"/>
    </row>
    <row r="234" spans="1:6" x14ac:dyDescent="0.25">
      <c r="A234" s="5"/>
      <c r="B234" s="5"/>
      <c r="C234" s="5"/>
      <c r="D234" s="5"/>
      <c r="E234" s="5"/>
      <c r="F234" s="5"/>
    </row>
    <row r="235" spans="1:6" x14ac:dyDescent="0.25">
      <c r="A235" s="5"/>
      <c r="B235" s="5"/>
      <c r="C235" s="5"/>
      <c r="D235" s="5"/>
      <c r="E235" s="5"/>
      <c r="F235" s="5"/>
    </row>
    <row r="236" spans="1:6" x14ac:dyDescent="0.25">
      <c r="A236" s="5"/>
      <c r="B236" s="5"/>
      <c r="C236" s="5"/>
      <c r="D236" s="5"/>
      <c r="E236" s="5"/>
      <c r="F236" s="5"/>
    </row>
    <row r="237" spans="1:6" x14ac:dyDescent="0.25">
      <c r="A237" s="5"/>
      <c r="B237" s="5"/>
      <c r="C237" s="5"/>
      <c r="D237" s="5"/>
      <c r="E237" s="5"/>
      <c r="F237" s="5"/>
    </row>
    <row r="238" spans="1:6" x14ac:dyDescent="0.25">
      <c r="A238" s="5"/>
      <c r="B238" s="5"/>
      <c r="C238" s="5"/>
      <c r="D238" s="5"/>
      <c r="E238" s="5"/>
      <c r="F238" s="5"/>
    </row>
    <row r="239" spans="1:6" x14ac:dyDescent="0.25">
      <c r="A239" s="5"/>
      <c r="B239" s="5"/>
      <c r="C239" s="5"/>
      <c r="D239" s="5"/>
      <c r="E239" s="5"/>
      <c r="F239" s="5"/>
    </row>
    <row r="240" spans="1:6" x14ac:dyDescent="0.25">
      <c r="A240" s="5"/>
      <c r="B240" s="5"/>
      <c r="C240" s="5"/>
      <c r="D240" s="5"/>
      <c r="E240" s="5"/>
      <c r="F240" s="5"/>
    </row>
    <row r="241" spans="1:6" x14ac:dyDescent="0.25">
      <c r="A241" s="5"/>
      <c r="B241" s="5"/>
      <c r="C241" s="5"/>
      <c r="D241" s="5"/>
      <c r="E241" s="5"/>
      <c r="F241" s="5"/>
    </row>
    <row r="242" spans="1:6" x14ac:dyDescent="0.25">
      <c r="A242" s="5"/>
      <c r="B242" s="5"/>
      <c r="C242" s="5"/>
      <c r="D242" s="5"/>
      <c r="E242" s="5"/>
      <c r="F242" s="5"/>
    </row>
    <row r="243" spans="1:6" x14ac:dyDescent="0.25">
      <c r="A243" s="5"/>
      <c r="B243" s="5"/>
      <c r="C243" s="5"/>
      <c r="D243" s="5"/>
      <c r="E243" s="5"/>
      <c r="F243" s="5"/>
    </row>
    <row r="244" spans="1:6" x14ac:dyDescent="0.25">
      <c r="A244" s="5"/>
      <c r="B244" s="5"/>
      <c r="C244" s="5"/>
      <c r="D244" s="5"/>
      <c r="E244" s="5"/>
      <c r="F244" s="5"/>
    </row>
    <row r="245" spans="1:6" x14ac:dyDescent="0.25">
      <c r="A245" s="5"/>
      <c r="B245" s="5"/>
      <c r="C245" s="5"/>
      <c r="D245" s="5"/>
      <c r="E245" s="5"/>
      <c r="F245" s="5"/>
    </row>
    <row r="246" spans="1:6" x14ac:dyDescent="0.25">
      <c r="A246" s="5"/>
      <c r="B246" s="5"/>
      <c r="C246" s="5"/>
      <c r="D246" s="5"/>
      <c r="E246" s="5"/>
      <c r="F246" s="5"/>
    </row>
    <row r="247" spans="1:6" x14ac:dyDescent="0.25">
      <c r="A247" s="5"/>
      <c r="B247" s="5"/>
      <c r="C247" s="5"/>
      <c r="D247" s="5"/>
      <c r="E247" s="5"/>
      <c r="F247" s="5"/>
    </row>
    <row r="248" spans="1:6" x14ac:dyDescent="0.25">
      <c r="A248" s="5"/>
      <c r="B248" s="5"/>
      <c r="C248" s="5"/>
      <c r="D248" s="5"/>
      <c r="E248" s="5"/>
      <c r="F248" s="5"/>
    </row>
    <row r="249" spans="1:6" x14ac:dyDescent="0.25">
      <c r="A249" s="5"/>
      <c r="B249" s="5"/>
      <c r="C249" s="5"/>
      <c r="D249" s="5"/>
      <c r="E249" s="5"/>
      <c r="F249" s="5"/>
    </row>
    <row r="250" spans="1:6" x14ac:dyDescent="0.25">
      <c r="A250" s="5"/>
      <c r="B250" s="5"/>
      <c r="C250" s="5"/>
      <c r="D250" s="5"/>
      <c r="E250" s="5"/>
      <c r="F250" s="5"/>
    </row>
    <row r="251" spans="1:6" x14ac:dyDescent="0.25">
      <c r="A251" s="5"/>
      <c r="B251" s="5"/>
      <c r="C251" s="5"/>
      <c r="D251" s="5"/>
      <c r="E251" s="5"/>
      <c r="F251" s="5"/>
    </row>
    <row r="252" spans="1:6" x14ac:dyDescent="0.25">
      <c r="A252" s="5"/>
      <c r="B252" s="5"/>
      <c r="C252" s="5"/>
      <c r="D252" s="5"/>
      <c r="E252" s="5"/>
      <c r="F252" s="5"/>
    </row>
    <row r="253" spans="1:6" x14ac:dyDescent="0.25">
      <c r="A253" s="5"/>
      <c r="B253" s="5"/>
      <c r="C253" s="5"/>
      <c r="D253" s="5"/>
      <c r="E253" s="5"/>
      <c r="F253" s="5"/>
    </row>
    <row r="254" spans="1:6" x14ac:dyDescent="0.25">
      <c r="A254" s="5"/>
      <c r="B254" s="5"/>
      <c r="C254" s="5"/>
      <c r="D254" s="5"/>
      <c r="E254" s="5"/>
      <c r="F254" s="5"/>
    </row>
    <row r="255" spans="1:6" x14ac:dyDescent="0.25">
      <c r="A255" s="5"/>
      <c r="B255" s="5"/>
      <c r="C255" s="5"/>
      <c r="D255" s="5"/>
      <c r="E255" s="5"/>
      <c r="F255" s="5"/>
    </row>
    <row r="256" spans="1:6" x14ac:dyDescent="0.25">
      <c r="A256" s="5"/>
      <c r="B256" s="5"/>
      <c r="C256" s="5"/>
      <c r="D256" s="5"/>
      <c r="E256" s="5"/>
      <c r="F256" s="5"/>
    </row>
    <row r="257" spans="1:6" x14ac:dyDescent="0.25">
      <c r="A257" s="5"/>
      <c r="B257" s="5"/>
      <c r="C257" s="5"/>
      <c r="D257" s="5"/>
      <c r="E257" s="5"/>
      <c r="F257" s="5"/>
    </row>
    <row r="258" spans="1:6" x14ac:dyDescent="0.25">
      <c r="A258" s="5"/>
      <c r="B258" s="5"/>
      <c r="C258" s="5"/>
      <c r="D258" s="5"/>
      <c r="E258" s="5"/>
      <c r="F258" s="5"/>
    </row>
    <row r="259" spans="1:6" x14ac:dyDescent="0.25">
      <c r="A259" s="5"/>
      <c r="B259" s="5"/>
      <c r="C259" s="5"/>
      <c r="D259" s="5"/>
      <c r="E259" s="5"/>
      <c r="F259" s="5"/>
    </row>
    <row r="260" spans="1:6" x14ac:dyDescent="0.25">
      <c r="A260" s="5"/>
      <c r="B260" s="5"/>
      <c r="C260" s="5"/>
      <c r="D260" s="5"/>
      <c r="E260" s="5"/>
      <c r="F260" s="5"/>
    </row>
    <row r="261" spans="1:6" x14ac:dyDescent="0.25">
      <c r="A261" s="5"/>
      <c r="B261" s="5"/>
      <c r="C261" s="5"/>
      <c r="D261" s="5"/>
      <c r="E261" s="5"/>
      <c r="F261" s="5"/>
    </row>
    <row r="262" spans="1:6" x14ac:dyDescent="0.25">
      <c r="A262" s="5"/>
      <c r="B262" s="5"/>
      <c r="C262" s="5"/>
      <c r="D262" s="5"/>
      <c r="E262" s="5"/>
      <c r="F262" s="5"/>
    </row>
    <row r="263" spans="1:6" x14ac:dyDescent="0.25">
      <c r="A263" s="5"/>
      <c r="B263" s="5"/>
      <c r="C263" s="5"/>
      <c r="D263" s="5"/>
      <c r="E263" s="5"/>
      <c r="F263" s="5"/>
    </row>
    <row r="264" spans="1:6" x14ac:dyDescent="0.25">
      <c r="A264" s="5"/>
      <c r="B264" s="5"/>
      <c r="C264" s="5"/>
      <c r="D264" s="5"/>
      <c r="E264" s="5"/>
      <c r="F264" s="5"/>
    </row>
    <row r="265" spans="1:6" x14ac:dyDescent="0.25">
      <c r="A265" s="5"/>
      <c r="B265" s="5"/>
      <c r="C265" s="5"/>
      <c r="D265" s="5"/>
      <c r="E265" s="5"/>
      <c r="F265" s="5"/>
    </row>
    <row r="266" spans="1:6" x14ac:dyDescent="0.25">
      <c r="A266" s="5"/>
      <c r="B266" s="5"/>
      <c r="C266" s="5"/>
      <c r="D266" s="5"/>
      <c r="E266" s="5"/>
      <c r="F266" s="5"/>
    </row>
    <row r="267" spans="1:6" x14ac:dyDescent="0.25">
      <c r="A267" s="5"/>
      <c r="B267" s="5"/>
      <c r="C267" s="5"/>
      <c r="D267" s="5"/>
      <c r="E267" s="5"/>
      <c r="F267" s="5"/>
    </row>
    <row r="268" spans="1:6" x14ac:dyDescent="0.25">
      <c r="A268" s="5"/>
      <c r="B268" s="5"/>
      <c r="C268" s="5"/>
      <c r="D268" s="5"/>
      <c r="E268" s="5"/>
      <c r="F268" s="5"/>
    </row>
    <row r="269" spans="1:6" x14ac:dyDescent="0.25">
      <c r="A269" s="5"/>
      <c r="B269" s="5"/>
      <c r="C269" s="5"/>
      <c r="D269" s="5"/>
      <c r="E269" s="5"/>
      <c r="F269" s="5"/>
    </row>
    <row r="270" spans="1:6" x14ac:dyDescent="0.25">
      <c r="A270" s="5"/>
      <c r="B270" s="5"/>
      <c r="C270" s="5"/>
      <c r="D270" s="5"/>
      <c r="E270" s="5"/>
      <c r="F270" s="5"/>
    </row>
    <row r="271" spans="1:6" x14ac:dyDescent="0.25">
      <c r="A271" s="5"/>
      <c r="B271" s="5"/>
      <c r="C271" s="5"/>
      <c r="D271" s="5"/>
      <c r="E271" s="5"/>
      <c r="F271" s="5"/>
    </row>
    <row r="272" spans="1:6" x14ac:dyDescent="0.25">
      <c r="A272" s="5"/>
      <c r="B272" s="5"/>
      <c r="C272" s="5"/>
      <c r="D272" s="5"/>
      <c r="E272" s="5"/>
      <c r="F272" s="5"/>
    </row>
    <row r="273" spans="1:6" x14ac:dyDescent="0.25">
      <c r="A273" s="5"/>
      <c r="B273" s="5"/>
      <c r="C273" s="5"/>
      <c r="D273" s="5"/>
      <c r="E273" s="5"/>
      <c r="F273" s="5"/>
    </row>
    <row r="274" spans="1:6" x14ac:dyDescent="0.25">
      <c r="A274" s="5"/>
      <c r="B274" s="5"/>
      <c r="C274" s="5"/>
      <c r="D274" s="5"/>
      <c r="E274" s="5"/>
      <c r="F274" s="5"/>
    </row>
    <row r="275" spans="1:6" x14ac:dyDescent="0.25">
      <c r="A275" s="5"/>
      <c r="B275" s="5"/>
      <c r="C275" s="5"/>
      <c r="D275" s="5"/>
      <c r="E275" s="5"/>
      <c r="F275" s="5"/>
    </row>
    <row r="276" spans="1:6" x14ac:dyDescent="0.25">
      <c r="A276" s="5"/>
      <c r="B276" s="5"/>
      <c r="C276" s="5"/>
      <c r="D276" s="5"/>
      <c r="E276" s="5"/>
      <c r="F276" s="5"/>
    </row>
    <row r="277" spans="1:6" x14ac:dyDescent="0.25">
      <c r="A277" s="5"/>
      <c r="B277" s="5"/>
      <c r="C277" s="5"/>
      <c r="D277" s="5"/>
      <c r="E277" s="5"/>
      <c r="F277" s="5"/>
    </row>
    <row r="278" spans="1:6" x14ac:dyDescent="0.25">
      <c r="A278" s="5"/>
      <c r="B278" s="5"/>
      <c r="C278" s="5"/>
      <c r="D278" s="5"/>
      <c r="E278" s="5"/>
      <c r="F278" s="5"/>
    </row>
    <row r="279" spans="1:6" x14ac:dyDescent="0.25">
      <c r="A279" s="5"/>
      <c r="B279" s="5"/>
      <c r="C279" s="5"/>
      <c r="D279" s="5"/>
      <c r="E279" s="5"/>
      <c r="F279" s="5"/>
    </row>
    <row r="280" spans="1:6" x14ac:dyDescent="0.25">
      <c r="A280" s="5"/>
      <c r="B280" s="5"/>
      <c r="C280" s="5"/>
      <c r="D280" s="5"/>
      <c r="E280" s="5"/>
      <c r="F280" s="5"/>
    </row>
    <row r="281" spans="1:6" x14ac:dyDescent="0.25">
      <c r="A281" s="5"/>
      <c r="B281" s="5"/>
      <c r="C281" s="5"/>
      <c r="D281" s="5"/>
      <c r="E281" s="5"/>
      <c r="F281" s="5"/>
    </row>
    <row r="282" spans="1:6" x14ac:dyDescent="0.25">
      <c r="A282" s="5"/>
      <c r="B282" s="5"/>
      <c r="C282" s="5"/>
      <c r="D282" s="5"/>
      <c r="E282" s="5"/>
      <c r="F282" s="5"/>
    </row>
    <row r="283" spans="1:6" x14ac:dyDescent="0.25">
      <c r="A283" s="5"/>
      <c r="B283" s="5"/>
      <c r="C283" s="5"/>
      <c r="D283" s="5"/>
      <c r="E283" s="5"/>
      <c r="F283" s="5"/>
    </row>
    <row r="284" spans="1:6" x14ac:dyDescent="0.25">
      <c r="A284" s="5"/>
      <c r="B284" s="5"/>
      <c r="C284" s="5"/>
      <c r="D284" s="5"/>
      <c r="E284" s="5"/>
      <c r="F284" s="5"/>
    </row>
    <row r="285" spans="1:6" x14ac:dyDescent="0.25">
      <c r="A285" s="5"/>
      <c r="B285" s="5"/>
      <c r="C285" s="5"/>
      <c r="D285" s="5"/>
      <c r="E285" s="5"/>
      <c r="F285" s="5"/>
    </row>
    <row r="286" spans="1:6" x14ac:dyDescent="0.25">
      <c r="A286" s="5"/>
      <c r="B286" s="5"/>
      <c r="C286" s="5"/>
      <c r="D286" s="5"/>
      <c r="E286" s="5"/>
      <c r="F286" s="5"/>
    </row>
    <row r="287" spans="1:6" x14ac:dyDescent="0.25">
      <c r="A287" s="5"/>
      <c r="B287" s="5"/>
      <c r="C287" s="5"/>
      <c r="D287" s="5"/>
      <c r="E287" s="5"/>
      <c r="F287" s="5"/>
    </row>
    <row r="288" spans="1:6" x14ac:dyDescent="0.25">
      <c r="A288" s="5"/>
      <c r="B288" s="5"/>
      <c r="C288" s="5"/>
      <c r="D288" s="5"/>
      <c r="E288" s="5"/>
      <c r="F288" s="5"/>
    </row>
    <row r="289" spans="1:6" x14ac:dyDescent="0.25">
      <c r="A289" s="5"/>
      <c r="B289" s="5"/>
      <c r="C289" s="5"/>
      <c r="D289" s="5"/>
      <c r="E289" s="5"/>
      <c r="F289" s="5"/>
    </row>
    <row r="290" spans="1:6" x14ac:dyDescent="0.25">
      <c r="A290" s="5"/>
      <c r="B290" s="5"/>
      <c r="C290" s="5"/>
      <c r="D290" s="5"/>
      <c r="E290" s="5"/>
      <c r="F290" s="5"/>
    </row>
    <row r="291" spans="1:6" x14ac:dyDescent="0.25">
      <c r="A291" s="5"/>
      <c r="B291" s="5"/>
      <c r="C291" s="5"/>
      <c r="D291" s="5"/>
      <c r="E291" s="5"/>
      <c r="F291" s="5"/>
    </row>
    <row r="292" spans="1:6" x14ac:dyDescent="0.25">
      <c r="A292" s="5"/>
      <c r="B292" s="5"/>
      <c r="C292" s="5"/>
      <c r="D292" s="5"/>
      <c r="E292" s="5"/>
      <c r="F292" s="5"/>
    </row>
    <row r="293" spans="1:6" x14ac:dyDescent="0.25">
      <c r="A293" s="5"/>
      <c r="B293" s="5"/>
      <c r="C293" s="5"/>
      <c r="D293" s="5"/>
      <c r="E293" s="5"/>
      <c r="F293" s="5"/>
    </row>
    <row r="294" spans="1:6" x14ac:dyDescent="0.25">
      <c r="A294" s="5"/>
      <c r="B294" s="5"/>
      <c r="C294" s="5"/>
      <c r="D294" s="5"/>
      <c r="E294" s="5"/>
      <c r="F294" s="5"/>
    </row>
    <row r="295" spans="1:6" x14ac:dyDescent="0.25">
      <c r="A295" s="5"/>
      <c r="B295" s="5"/>
      <c r="C295" s="5"/>
      <c r="D295" s="5"/>
      <c r="E295" s="5"/>
      <c r="F295" s="5"/>
    </row>
    <row r="296" spans="1:6" x14ac:dyDescent="0.25">
      <c r="A296" s="5"/>
      <c r="B296" s="5"/>
      <c r="C296" s="5"/>
      <c r="D296" s="5"/>
      <c r="E296" s="5"/>
      <c r="F296" s="5"/>
    </row>
    <row r="297" spans="1:6" x14ac:dyDescent="0.25">
      <c r="A297" s="5"/>
      <c r="B297" s="5"/>
      <c r="C297" s="5"/>
      <c r="D297" s="5"/>
      <c r="E297" s="5"/>
      <c r="F297" s="5"/>
    </row>
    <row r="298" spans="1:6" x14ac:dyDescent="0.25">
      <c r="A298" s="5"/>
      <c r="B298" s="5"/>
      <c r="C298" s="5"/>
      <c r="D298" s="5"/>
      <c r="E298" s="5"/>
      <c r="F298" s="5"/>
    </row>
    <row r="299" spans="1:6" x14ac:dyDescent="0.25">
      <c r="A299" s="5"/>
      <c r="B299" s="5"/>
      <c r="C299" s="5"/>
      <c r="D299" s="5"/>
      <c r="E299" s="5"/>
      <c r="F299" s="5"/>
    </row>
    <row r="300" spans="1:6" x14ac:dyDescent="0.25">
      <c r="A300" s="5"/>
      <c r="B300" s="5"/>
      <c r="C300" s="5"/>
      <c r="D300" s="5"/>
      <c r="E300" s="5"/>
      <c r="F300" s="5"/>
    </row>
    <row r="301" spans="1:6" x14ac:dyDescent="0.25">
      <c r="A301" s="5"/>
      <c r="B301" s="5"/>
      <c r="C301" s="5"/>
      <c r="D301" s="5"/>
      <c r="E301" s="5"/>
      <c r="F301" s="5"/>
    </row>
    <row r="302" spans="1:6" x14ac:dyDescent="0.25">
      <c r="A302" s="5"/>
      <c r="B302" s="5"/>
      <c r="C302" s="5"/>
      <c r="D302" s="5"/>
      <c r="E302" s="5"/>
      <c r="F302" s="5"/>
    </row>
    <row r="303" spans="1:6" x14ac:dyDescent="0.25">
      <c r="A303" s="5"/>
      <c r="B303" s="5"/>
      <c r="C303" s="5"/>
      <c r="D303" s="5"/>
      <c r="E303" s="5"/>
      <c r="F303" s="5"/>
    </row>
    <row r="304" spans="1:6" x14ac:dyDescent="0.25">
      <c r="A304" s="5"/>
      <c r="B304" s="5"/>
      <c r="C304" s="5"/>
      <c r="D304" s="5"/>
      <c r="E304" s="5"/>
      <c r="F304" s="5"/>
    </row>
    <row r="305" spans="1:6" x14ac:dyDescent="0.25">
      <c r="A305" s="5"/>
      <c r="B305" s="5"/>
      <c r="C305" s="5"/>
      <c r="D305" s="5"/>
      <c r="E305" s="5"/>
      <c r="F305" s="5"/>
    </row>
    <row r="306" spans="1:6" x14ac:dyDescent="0.25">
      <c r="A306" s="5"/>
      <c r="B306" s="5"/>
      <c r="C306" s="5"/>
      <c r="D306" s="5"/>
      <c r="E306" s="5"/>
      <c r="F306" s="5"/>
    </row>
    <row r="307" spans="1:6" x14ac:dyDescent="0.25">
      <c r="A307" s="5"/>
      <c r="B307" s="5"/>
      <c r="C307" s="5"/>
      <c r="D307" s="5"/>
      <c r="E307" s="5"/>
      <c r="F307" s="5"/>
    </row>
    <row r="308" spans="1:6" x14ac:dyDescent="0.25">
      <c r="A308" s="5"/>
      <c r="B308" s="5"/>
      <c r="C308" s="5"/>
      <c r="D308" s="5"/>
      <c r="E308" s="5"/>
      <c r="F308" s="5"/>
    </row>
    <row r="309" spans="1:6" x14ac:dyDescent="0.25">
      <c r="A309" s="5"/>
      <c r="B309" s="5"/>
      <c r="C309" s="5"/>
      <c r="D309" s="5"/>
      <c r="E309" s="5"/>
      <c r="F309" s="5"/>
    </row>
    <row r="310" spans="1:6" x14ac:dyDescent="0.25">
      <c r="A310" s="5"/>
      <c r="B310" s="5"/>
      <c r="C310" s="5"/>
      <c r="D310" s="5"/>
      <c r="E310" s="5"/>
      <c r="F310" s="5"/>
    </row>
    <row r="311" spans="1:6" x14ac:dyDescent="0.25">
      <c r="A311" s="5"/>
      <c r="B311" s="5"/>
      <c r="C311" s="5"/>
      <c r="D311" s="5"/>
      <c r="E311" s="5"/>
      <c r="F311" s="5"/>
    </row>
    <row r="312" spans="1:6" x14ac:dyDescent="0.25">
      <c r="A312" s="5"/>
      <c r="B312" s="5"/>
      <c r="C312" s="5"/>
      <c r="D312" s="5"/>
      <c r="E312" s="5"/>
      <c r="F312" s="5"/>
    </row>
    <row r="313" spans="1:6" x14ac:dyDescent="0.25">
      <c r="A313" s="5"/>
      <c r="B313" s="5"/>
      <c r="C313" s="5"/>
      <c r="D313" s="5"/>
      <c r="E313" s="5"/>
      <c r="F313" s="5"/>
    </row>
    <row r="314" spans="1:6" x14ac:dyDescent="0.25">
      <c r="A314" s="5"/>
      <c r="B314" s="5"/>
      <c r="C314" s="5"/>
      <c r="D314" s="5"/>
      <c r="E314" s="5"/>
      <c r="F314" s="5"/>
    </row>
    <row r="315" spans="1:6" x14ac:dyDescent="0.25">
      <c r="A315" s="5"/>
      <c r="B315" s="5"/>
      <c r="C315" s="5"/>
      <c r="D315" s="5"/>
      <c r="E315" s="5"/>
      <c r="F315" s="5"/>
    </row>
    <row r="316" spans="1:6" x14ac:dyDescent="0.25">
      <c r="A316" s="5"/>
      <c r="B316" s="5"/>
      <c r="C316" s="5"/>
      <c r="D316" s="5"/>
      <c r="E316" s="5"/>
      <c r="F316" s="5"/>
    </row>
    <row r="317" spans="1:6" x14ac:dyDescent="0.25">
      <c r="A317" s="5"/>
      <c r="B317" s="5"/>
      <c r="C317" s="5"/>
      <c r="D317" s="5"/>
      <c r="E317" s="5"/>
      <c r="F317" s="5"/>
    </row>
    <row r="318" spans="1:6" x14ac:dyDescent="0.25">
      <c r="A318" s="5"/>
      <c r="B318" s="5"/>
      <c r="C318" s="5"/>
      <c r="D318" s="5"/>
      <c r="E318" s="5"/>
      <c r="F318" s="5"/>
    </row>
    <row r="319" spans="1:6" x14ac:dyDescent="0.25">
      <c r="A319" s="5"/>
      <c r="B319" s="5"/>
      <c r="C319" s="5"/>
      <c r="D319" s="5"/>
      <c r="E319" s="5"/>
      <c r="F319" s="5"/>
    </row>
    <row r="320" spans="1:6" x14ac:dyDescent="0.25">
      <c r="A320" s="5"/>
      <c r="B320" s="5"/>
      <c r="C320" s="5"/>
      <c r="D320" s="5"/>
      <c r="E320" s="5"/>
      <c r="F320" s="5"/>
    </row>
    <row r="321" spans="1:6" x14ac:dyDescent="0.25">
      <c r="A321" s="5"/>
      <c r="B321" s="5"/>
      <c r="C321" s="5"/>
      <c r="D321" s="5"/>
      <c r="E321" s="5"/>
      <c r="F321" s="5"/>
    </row>
    <row r="322" spans="1:6" x14ac:dyDescent="0.25">
      <c r="A322" s="5"/>
      <c r="B322" s="5"/>
      <c r="C322" s="5"/>
      <c r="D322" s="5"/>
      <c r="E322" s="5"/>
      <c r="F322" s="5"/>
    </row>
    <row r="323" spans="1:6" x14ac:dyDescent="0.25">
      <c r="A323" s="5"/>
      <c r="B323" s="5"/>
      <c r="C323" s="5"/>
      <c r="D323" s="5"/>
      <c r="E323" s="5"/>
      <c r="F323" s="5"/>
    </row>
    <row r="324" spans="1:6" x14ac:dyDescent="0.25">
      <c r="A324" s="5"/>
      <c r="B324" s="5"/>
      <c r="C324" s="5"/>
      <c r="D324" s="5"/>
      <c r="E324" s="5"/>
      <c r="F324" s="5"/>
    </row>
    <row r="325" spans="1:6" x14ac:dyDescent="0.25">
      <c r="A325" s="5"/>
      <c r="B325" s="5"/>
      <c r="C325" s="5"/>
      <c r="D325" s="5"/>
      <c r="E325" s="5"/>
      <c r="F325" s="5"/>
    </row>
    <row r="326" spans="1:6" x14ac:dyDescent="0.25">
      <c r="A326" s="5"/>
      <c r="B326" s="5"/>
      <c r="C326" s="5"/>
      <c r="D326" s="5"/>
      <c r="E326" s="5"/>
      <c r="F326" s="5"/>
    </row>
    <row r="327" spans="1:6" x14ac:dyDescent="0.25">
      <c r="A327" s="5"/>
      <c r="B327" s="5"/>
      <c r="C327" s="5"/>
      <c r="D327" s="5"/>
      <c r="E327" s="5"/>
      <c r="F327" s="5"/>
    </row>
    <row r="328" spans="1:6" x14ac:dyDescent="0.25">
      <c r="A328" s="5"/>
      <c r="B328" s="5"/>
      <c r="C328" s="5"/>
      <c r="D328" s="5"/>
      <c r="E328" s="5"/>
      <c r="F328" s="5"/>
    </row>
    <row r="329" spans="1:6" x14ac:dyDescent="0.25">
      <c r="A329" s="5"/>
      <c r="B329" s="5"/>
      <c r="C329" s="5"/>
      <c r="D329" s="5"/>
      <c r="E329" s="5"/>
      <c r="F329" s="5"/>
    </row>
    <row r="330" spans="1:6" x14ac:dyDescent="0.25">
      <c r="A330" s="5"/>
      <c r="B330" s="5"/>
      <c r="C330" s="5"/>
      <c r="D330" s="5"/>
      <c r="E330" s="5"/>
      <c r="F330" s="5"/>
    </row>
    <row r="331" spans="1:6" x14ac:dyDescent="0.25">
      <c r="A331" s="5"/>
      <c r="B331" s="5"/>
      <c r="C331" s="5"/>
      <c r="D331" s="5"/>
      <c r="E331" s="5"/>
      <c r="F331" s="5"/>
    </row>
    <row r="332" spans="1:6" x14ac:dyDescent="0.25">
      <c r="A332" s="5"/>
      <c r="B332" s="5"/>
      <c r="C332" s="5"/>
      <c r="D332" s="5"/>
      <c r="E332" s="5"/>
      <c r="F332" s="5"/>
    </row>
    <row r="333" spans="1:6" x14ac:dyDescent="0.25">
      <c r="A333" s="5"/>
      <c r="B333" s="5"/>
      <c r="C333" s="5"/>
      <c r="D333" s="5"/>
      <c r="E333" s="5"/>
      <c r="F333" s="5"/>
    </row>
    <row r="334" spans="1:6" x14ac:dyDescent="0.25">
      <c r="A334" s="5"/>
      <c r="B334" s="5"/>
      <c r="C334" s="5"/>
      <c r="D334" s="5"/>
      <c r="E334" s="5"/>
      <c r="F334" s="5"/>
    </row>
    <row r="335" spans="1:6" x14ac:dyDescent="0.25">
      <c r="A335" s="5"/>
      <c r="B335" s="5"/>
      <c r="C335" s="5"/>
      <c r="D335" s="5"/>
      <c r="E335" s="5"/>
      <c r="F335" s="5"/>
    </row>
    <row r="336" spans="1:6" x14ac:dyDescent="0.25">
      <c r="A336" s="5"/>
      <c r="B336" s="5"/>
      <c r="C336" s="5"/>
      <c r="D336" s="5"/>
      <c r="E336" s="5"/>
      <c r="F336" s="5"/>
    </row>
    <row r="337" spans="1:6" x14ac:dyDescent="0.25">
      <c r="A337" s="5"/>
      <c r="B337" s="5"/>
      <c r="C337" s="5"/>
      <c r="D337" s="5"/>
      <c r="E337" s="5"/>
      <c r="F337" s="5"/>
    </row>
    <row r="338" spans="1:6" x14ac:dyDescent="0.25">
      <c r="A338" s="5"/>
      <c r="B338" s="5"/>
      <c r="C338" s="5"/>
      <c r="D338" s="5"/>
      <c r="E338" s="5"/>
      <c r="F338" s="5"/>
    </row>
    <row r="339" spans="1:6" x14ac:dyDescent="0.25">
      <c r="A339" s="5"/>
      <c r="B339" s="5"/>
      <c r="C339" s="5"/>
      <c r="D339" s="5"/>
      <c r="E339" s="5"/>
      <c r="F339" s="5"/>
    </row>
    <row r="340" spans="1:6" x14ac:dyDescent="0.25">
      <c r="A340" s="5"/>
      <c r="B340" s="5"/>
      <c r="C340" s="5"/>
      <c r="D340" s="5"/>
      <c r="E340" s="5"/>
      <c r="F340" s="5"/>
    </row>
    <row r="341" spans="1:6" x14ac:dyDescent="0.25">
      <c r="A341" s="5"/>
      <c r="B341" s="5"/>
      <c r="C341" s="5"/>
      <c r="D341" s="5"/>
      <c r="E341" s="5"/>
      <c r="F341" s="5"/>
    </row>
    <row r="342" spans="1:6" x14ac:dyDescent="0.25">
      <c r="A342" s="5"/>
      <c r="B342" s="5"/>
      <c r="C342" s="5"/>
      <c r="D342" s="5"/>
      <c r="E342" s="5"/>
      <c r="F342" s="5"/>
    </row>
    <row r="343" spans="1:6" x14ac:dyDescent="0.25">
      <c r="A343" s="5"/>
      <c r="B343" s="5"/>
      <c r="C343" s="5"/>
      <c r="D343" s="5"/>
      <c r="E343" s="5"/>
      <c r="F343" s="5"/>
    </row>
    <row r="344" spans="1:6" x14ac:dyDescent="0.25">
      <c r="A344" s="5"/>
      <c r="B344" s="5"/>
      <c r="C344" s="5"/>
      <c r="D344" s="5"/>
      <c r="E344" s="5"/>
      <c r="F344" s="5"/>
    </row>
    <row r="345" spans="1:6" x14ac:dyDescent="0.25">
      <c r="A345" s="5"/>
      <c r="B345" s="5"/>
      <c r="C345" s="5"/>
      <c r="D345" s="5"/>
      <c r="E345" s="5"/>
      <c r="F345" s="5"/>
    </row>
    <row r="346" spans="1:6" x14ac:dyDescent="0.25">
      <c r="A346" s="5"/>
      <c r="B346" s="5"/>
      <c r="C346" s="5"/>
      <c r="D346" s="5"/>
      <c r="E346" s="5"/>
      <c r="F346" s="5"/>
    </row>
    <row r="347" spans="1:6" x14ac:dyDescent="0.25">
      <c r="A347" s="5"/>
      <c r="B347" s="5"/>
      <c r="C347" s="5"/>
      <c r="D347" s="5"/>
      <c r="E347" s="5"/>
      <c r="F347" s="5"/>
    </row>
    <row r="348" spans="1:6" x14ac:dyDescent="0.25">
      <c r="A348" s="5"/>
      <c r="B348" s="5"/>
      <c r="C348" s="5"/>
      <c r="D348" s="5"/>
      <c r="E348" s="5"/>
      <c r="F348" s="5"/>
    </row>
    <row r="349" spans="1:6" x14ac:dyDescent="0.25">
      <c r="A349" s="5"/>
      <c r="B349" s="5"/>
      <c r="C349" s="5"/>
      <c r="D349" s="5"/>
      <c r="E349" s="5"/>
      <c r="F349" s="5"/>
    </row>
    <row r="350" spans="1:6" x14ac:dyDescent="0.25">
      <c r="A350" s="5"/>
      <c r="B350" s="5"/>
      <c r="C350" s="5"/>
      <c r="D350" s="5"/>
      <c r="E350" s="5"/>
      <c r="F350" s="5"/>
    </row>
    <row r="351" spans="1:6" x14ac:dyDescent="0.25">
      <c r="A351" s="5"/>
      <c r="B351" s="5"/>
      <c r="C351" s="5"/>
      <c r="D351" s="5"/>
      <c r="E351" s="5"/>
      <c r="F351" s="5"/>
    </row>
    <row r="352" spans="1:6" x14ac:dyDescent="0.25">
      <c r="A352" s="5"/>
      <c r="B352" s="5"/>
      <c r="C352" s="5"/>
      <c r="D352" s="5"/>
      <c r="E352" s="5"/>
      <c r="F352" s="5"/>
    </row>
    <row r="353" spans="1:6" x14ac:dyDescent="0.25">
      <c r="A353" s="5"/>
      <c r="B353" s="5"/>
      <c r="C353" s="5"/>
      <c r="D353" s="5"/>
      <c r="E353" s="5"/>
      <c r="F353" s="5"/>
    </row>
    <row r="354" spans="1:6" x14ac:dyDescent="0.25">
      <c r="A354" s="5"/>
      <c r="B354" s="5"/>
      <c r="C354" s="5"/>
      <c r="D354" s="5"/>
      <c r="E354" s="5"/>
      <c r="F354" s="5"/>
    </row>
    <row r="355" spans="1:6" x14ac:dyDescent="0.25">
      <c r="A355" s="5"/>
      <c r="B355" s="5"/>
      <c r="C355" s="5"/>
      <c r="D355" s="5"/>
      <c r="E355" s="5"/>
      <c r="F355" s="5"/>
    </row>
    <row r="356" spans="1:6" x14ac:dyDescent="0.25">
      <c r="A356" s="5"/>
      <c r="B356" s="5"/>
      <c r="C356" s="5"/>
      <c r="D356" s="5"/>
      <c r="E356" s="5"/>
      <c r="F356" s="5"/>
    </row>
    <row r="357" spans="1:6" x14ac:dyDescent="0.25">
      <c r="A357" s="5"/>
      <c r="B357" s="5"/>
      <c r="C357" s="5"/>
      <c r="D357" s="5"/>
      <c r="E357" s="5"/>
      <c r="F357" s="5"/>
    </row>
    <row r="358" spans="1:6" x14ac:dyDescent="0.25">
      <c r="A358" s="5"/>
      <c r="B358" s="5"/>
      <c r="C358" s="5"/>
      <c r="D358" s="5"/>
      <c r="E358" s="5"/>
      <c r="F358" s="5"/>
    </row>
    <row r="359" spans="1:6" x14ac:dyDescent="0.25">
      <c r="A359" s="5"/>
      <c r="B359" s="5"/>
      <c r="C359" s="5"/>
      <c r="D359" s="5"/>
      <c r="E359" s="5"/>
      <c r="F359" s="5"/>
    </row>
    <row r="360" spans="1:6" x14ac:dyDescent="0.25">
      <c r="A360" s="5"/>
      <c r="B360" s="5"/>
      <c r="C360" s="5"/>
      <c r="D360" s="5"/>
      <c r="E360" s="5"/>
      <c r="F360" s="5"/>
    </row>
    <row r="361" spans="1:6" x14ac:dyDescent="0.25">
      <c r="A361" s="5"/>
      <c r="B361" s="5"/>
      <c r="C361" s="5"/>
      <c r="D361" s="5"/>
      <c r="E361" s="5"/>
      <c r="F361" s="5"/>
    </row>
    <row r="362" spans="1:6" x14ac:dyDescent="0.25">
      <c r="A362" s="5"/>
      <c r="B362" s="5"/>
      <c r="C362" s="5"/>
      <c r="D362" s="5"/>
      <c r="E362" s="5"/>
      <c r="F362" s="5"/>
    </row>
    <row r="363" spans="1:6" x14ac:dyDescent="0.25">
      <c r="A363" s="5"/>
      <c r="B363" s="5"/>
      <c r="C363" s="5"/>
      <c r="D363" s="5"/>
      <c r="E363" s="5"/>
      <c r="F363" s="5"/>
    </row>
    <row r="364" spans="1:6" x14ac:dyDescent="0.25">
      <c r="A364" s="5"/>
      <c r="B364" s="5"/>
      <c r="C364" s="5"/>
      <c r="D364" s="5"/>
      <c r="E364" s="5"/>
      <c r="F364" s="5"/>
    </row>
    <row r="365" spans="1:6" x14ac:dyDescent="0.25">
      <c r="A365" s="5"/>
      <c r="B365" s="5"/>
      <c r="C365" s="5"/>
      <c r="D365" s="5"/>
      <c r="E365" s="5"/>
      <c r="F365" s="5"/>
    </row>
    <row r="366" spans="1:6" x14ac:dyDescent="0.25">
      <c r="A366" s="5"/>
      <c r="B366" s="5"/>
      <c r="C366" s="5"/>
      <c r="D366" s="5"/>
      <c r="E366" s="5"/>
      <c r="F366" s="5"/>
    </row>
    <row r="367" spans="1:6" x14ac:dyDescent="0.25">
      <c r="A367" s="5"/>
      <c r="B367" s="5"/>
      <c r="C367" s="5"/>
      <c r="D367" s="5"/>
      <c r="E367" s="5"/>
      <c r="F367" s="5"/>
    </row>
    <row r="368" spans="1:6" x14ac:dyDescent="0.25">
      <c r="A368" s="5"/>
      <c r="B368" s="5"/>
      <c r="C368" s="5"/>
      <c r="D368" s="5"/>
      <c r="E368" s="5"/>
      <c r="F368" s="5"/>
    </row>
    <row r="369" spans="1:6" x14ac:dyDescent="0.25">
      <c r="A369" s="5"/>
      <c r="B369" s="5"/>
      <c r="C369" s="5"/>
      <c r="D369" s="5"/>
      <c r="E369" s="5"/>
      <c r="F369" s="5"/>
    </row>
    <row r="370" spans="1:6" x14ac:dyDescent="0.25">
      <c r="A370" s="5"/>
      <c r="B370" s="5"/>
      <c r="C370" s="5"/>
      <c r="D370" s="5"/>
      <c r="E370" s="5"/>
      <c r="F370" s="5"/>
    </row>
    <row r="371" spans="1:6" x14ac:dyDescent="0.25">
      <c r="A371" s="5"/>
      <c r="B371" s="5"/>
      <c r="C371" s="5"/>
      <c r="D371" s="5"/>
      <c r="E371" s="5"/>
      <c r="F371" s="5"/>
    </row>
    <row r="372" spans="1:6" x14ac:dyDescent="0.25">
      <c r="A372" s="5"/>
      <c r="B372" s="5"/>
      <c r="C372" s="5"/>
      <c r="D372" s="5"/>
      <c r="E372" s="5"/>
      <c r="F372" s="5"/>
    </row>
    <row r="373" spans="1:6" x14ac:dyDescent="0.25">
      <c r="A373" s="5"/>
      <c r="B373" s="5"/>
      <c r="C373" s="5"/>
      <c r="D373" s="5"/>
      <c r="E373" s="5"/>
      <c r="F373" s="5"/>
    </row>
    <row r="374" spans="1:6" x14ac:dyDescent="0.25">
      <c r="A374" s="5"/>
      <c r="B374" s="5"/>
      <c r="C374" s="5"/>
      <c r="D374" s="5"/>
      <c r="E374" s="5"/>
      <c r="F374" s="5"/>
    </row>
    <row r="375" spans="1:6" x14ac:dyDescent="0.25">
      <c r="A375" s="5"/>
      <c r="B375" s="5"/>
      <c r="C375" s="5"/>
      <c r="D375" s="5"/>
      <c r="E375" s="5"/>
      <c r="F375" s="5"/>
    </row>
    <row r="376" spans="1:6" x14ac:dyDescent="0.25">
      <c r="A376" s="5"/>
      <c r="B376" s="5"/>
      <c r="C376" s="5"/>
      <c r="D376" s="5"/>
      <c r="E376" s="5"/>
      <c r="F376" s="5"/>
    </row>
    <row r="377" spans="1:6" x14ac:dyDescent="0.25">
      <c r="A377" s="5"/>
      <c r="B377" s="5"/>
      <c r="C377" s="5"/>
      <c r="D377" s="5"/>
      <c r="E377" s="5"/>
      <c r="F377" s="5"/>
    </row>
    <row r="378" spans="1:6" x14ac:dyDescent="0.25">
      <c r="A378" s="5"/>
      <c r="B378" s="5"/>
      <c r="C378" s="5"/>
      <c r="D378" s="5"/>
      <c r="E378" s="5"/>
      <c r="F378" s="5"/>
    </row>
    <row r="379" spans="1:6" x14ac:dyDescent="0.25">
      <c r="A379" s="5"/>
      <c r="B379" s="5"/>
      <c r="C379" s="5"/>
      <c r="D379" s="5"/>
      <c r="E379" s="5"/>
      <c r="F379" s="5"/>
    </row>
    <row r="380" spans="1:6" x14ac:dyDescent="0.25">
      <c r="A380" s="5"/>
      <c r="B380" s="5"/>
      <c r="C380" s="5"/>
      <c r="D380" s="5"/>
      <c r="E380" s="5"/>
      <c r="F380" s="5"/>
    </row>
    <row r="381" spans="1:6" x14ac:dyDescent="0.25">
      <c r="A381" s="5"/>
      <c r="B381" s="5"/>
      <c r="C381" s="5"/>
      <c r="D381" s="5"/>
      <c r="E381" s="5"/>
      <c r="F381" s="5"/>
    </row>
    <row r="382" spans="1:6" x14ac:dyDescent="0.25">
      <c r="A382" s="5"/>
      <c r="B382" s="5"/>
      <c r="C382" s="5"/>
      <c r="D382" s="5"/>
      <c r="E382" s="5"/>
      <c r="F382" s="5"/>
    </row>
    <row r="383" spans="1:6" x14ac:dyDescent="0.25">
      <c r="A383" s="5"/>
      <c r="B383" s="5"/>
      <c r="C383" s="5"/>
      <c r="D383" s="5"/>
      <c r="E383" s="5"/>
      <c r="F383" s="5"/>
    </row>
    <row r="384" spans="1:6" x14ac:dyDescent="0.25">
      <c r="A384" s="5"/>
      <c r="B384" s="5"/>
      <c r="C384" s="5"/>
      <c r="D384" s="5"/>
      <c r="E384" s="5"/>
      <c r="F384" s="5"/>
    </row>
    <row r="385" spans="1:6" x14ac:dyDescent="0.25">
      <c r="A385" s="5"/>
      <c r="B385" s="5"/>
      <c r="C385" s="5"/>
      <c r="D385" s="5"/>
      <c r="E385" s="5"/>
      <c r="F385" s="5"/>
    </row>
    <row r="386" spans="1:6" x14ac:dyDescent="0.25">
      <c r="A386" s="5"/>
      <c r="B386" s="5"/>
      <c r="C386" s="5"/>
      <c r="D386" s="5"/>
      <c r="E386" s="5"/>
      <c r="F386" s="5"/>
    </row>
    <row r="387" spans="1:6" x14ac:dyDescent="0.25">
      <c r="A387" s="5"/>
      <c r="B387" s="5"/>
      <c r="C387" s="5"/>
      <c r="D387" s="5"/>
      <c r="E387" s="5"/>
      <c r="F387" s="5"/>
    </row>
    <row r="388" spans="1:6" x14ac:dyDescent="0.25">
      <c r="A388" s="5"/>
      <c r="B388" s="5"/>
      <c r="C388" s="5"/>
      <c r="D388" s="5"/>
      <c r="E388" s="5"/>
      <c r="F388" s="5"/>
    </row>
    <row r="389" spans="1:6" x14ac:dyDescent="0.25">
      <c r="A389" s="5"/>
      <c r="B389" s="5"/>
      <c r="C389" s="5"/>
      <c r="D389" s="5"/>
      <c r="E389" s="5"/>
      <c r="F389" s="5"/>
    </row>
    <row r="390" spans="1:6" x14ac:dyDescent="0.25">
      <c r="A390" s="5"/>
      <c r="B390" s="5"/>
      <c r="C390" s="5"/>
      <c r="D390" s="5"/>
      <c r="E390" s="5"/>
      <c r="F390" s="5"/>
    </row>
    <row r="391" spans="1:6" x14ac:dyDescent="0.25">
      <c r="A391" s="5"/>
      <c r="B391" s="5"/>
      <c r="C391" s="5"/>
      <c r="D391" s="5"/>
      <c r="E391" s="5"/>
      <c r="F391" s="5"/>
    </row>
    <row r="392" spans="1:6" x14ac:dyDescent="0.25">
      <c r="A392" s="5"/>
      <c r="B392" s="5"/>
      <c r="C392" s="5"/>
      <c r="D392" s="5"/>
      <c r="E392" s="5"/>
      <c r="F392" s="5"/>
    </row>
    <row r="393" spans="1:6" x14ac:dyDescent="0.25">
      <c r="A393" s="5"/>
      <c r="B393" s="5"/>
      <c r="C393" s="5"/>
      <c r="D393" s="5"/>
      <c r="E393" s="5"/>
      <c r="F393" s="5"/>
    </row>
    <row r="394" spans="1:6" x14ac:dyDescent="0.25">
      <c r="A394" s="5"/>
      <c r="B394" s="5"/>
      <c r="C394" s="5"/>
      <c r="D394" s="5"/>
      <c r="E394" s="5"/>
      <c r="F394" s="5"/>
    </row>
    <row r="395" spans="1:6" x14ac:dyDescent="0.25">
      <c r="A395" s="5"/>
      <c r="B395" s="5"/>
      <c r="C395" s="5"/>
      <c r="D395" s="5"/>
      <c r="E395" s="5"/>
      <c r="F395" s="5"/>
    </row>
    <row r="396" spans="1:6" x14ac:dyDescent="0.25">
      <c r="A396" s="5"/>
      <c r="B396" s="5"/>
      <c r="C396" s="5"/>
      <c r="D396" s="5"/>
      <c r="E396" s="5"/>
      <c r="F396" s="5"/>
    </row>
    <row r="397" spans="1:6" x14ac:dyDescent="0.25">
      <c r="A397" s="5"/>
      <c r="B397" s="5"/>
      <c r="C397" s="5"/>
      <c r="D397" s="5"/>
      <c r="E397" s="5"/>
      <c r="F397" s="5"/>
    </row>
    <row r="398" spans="1:6" x14ac:dyDescent="0.25">
      <c r="A398" s="5"/>
      <c r="B398" s="5"/>
      <c r="C398" s="5"/>
      <c r="D398" s="5"/>
      <c r="E398" s="5"/>
      <c r="F398" s="5"/>
    </row>
    <row r="399" spans="1:6" x14ac:dyDescent="0.25">
      <c r="A399" s="5"/>
      <c r="B399" s="5"/>
      <c r="C399" s="5"/>
      <c r="D399" s="5"/>
      <c r="E399" s="5"/>
      <c r="F399" s="5"/>
    </row>
    <row r="400" spans="1:6" x14ac:dyDescent="0.25">
      <c r="A400" s="5"/>
      <c r="B400" s="5"/>
      <c r="C400" s="5"/>
      <c r="D400" s="5"/>
      <c r="E400" s="5"/>
      <c r="F400" s="5"/>
    </row>
    <row r="401" spans="1:6" x14ac:dyDescent="0.25">
      <c r="A401" s="5"/>
      <c r="B401" s="5"/>
      <c r="C401" s="5"/>
      <c r="D401" s="5"/>
      <c r="E401" s="5"/>
      <c r="F401" s="5"/>
    </row>
    <row r="402" spans="1:6" x14ac:dyDescent="0.25">
      <c r="A402" s="5"/>
      <c r="B402" s="5"/>
      <c r="C402" s="5"/>
      <c r="D402" s="5"/>
      <c r="E402" s="5"/>
      <c r="F402" s="5"/>
    </row>
    <row r="403" spans="1:6" x14ac:dyDescent="0.25">
      <c r="A403" s="5"/>
      <c r="B403" s="5"/>
      <c r="C403" s="5"/>
      <c r="D403" s="5"/>
      <c r="E403" s="5"/>
      <c r="F403" s="5"/>
    </row>
    <row r="404" spans="1:6" x14ac:dyDescent="0.25">
      <c r="A404" s="5"/>
      <c r="B404" s="5"/>
      <c r="C404" s="5"/>
      <c r="D404" s="5"/>
      <c r="E404" s="5"/>
      <c r="F404" s="5"/>
    </row>
    <row r="405" spans="1:6" x14ac:dyDescent="0.25">
      <c r="A405" s="5"/>
      <c r="B405" s="5"/>
      <c r="C405" s="5"/>
      <c r="D405" s="5"/>
      <c r="E405" s="5"/>
      <c r="F405" s="5"/>
    </row>
    <row r="406" spans="1:6" x14ac:dyDescent="0.25">
      <c r="A406" s="5"/>
      <c r="B406" s="5"/>
      <c r="C406" s="5"/>
      <c r="D406" s="5"/>
      <c r="E406" s="5"/>
      <c r="F406" s="5"/>
    </row>
    <row r="407" spans="1:6" x14ac:dyDescent="0.25">
      <c r="A407" s="5"/>
      <c r="B407" s="5"/>
      <c r="C407" s="5"/>
      <c r="D407" s="5"/>
      <c r="E407" s="5"/>
      <c r="F407" s="5"/>
    </row>
    <row r="408" spans="1:6" x14ac:dyDescent="0.25">
      <c r="A408" s="5"/>
      <c r="B408" s="5"/>
      <c r="C408" s="5"/>
      <c r="D408" s="5"/>
      <c r="E408" s="5"/>
      <c r="F408" s="5"/>
    </row>
    <row r="409" spans="1:6" x14ac:dyDescent="0.25">
      <c r="A409" s="5"/>
      <c r="B409" s="5"/>
      <c r="C409" s="5"/>
      <c r="D409" s="5"/>
      <c r="E409" s="5"/>
      <c r="F409" s="5"/>
    </row>
    <row r="410" spans="1:6" x14ac:dyDescent="0.25">
      <c r="A410" s="5"/>
      <c r="B410" s="5"/>
      <c r="C410" s="5"/>
      <c r="D410" s="5"/>
      <c r="E410" s="5"/>
      <c r="F410" s="5"/>
    </row>
    <row r="411" spans="1:6" x14ac:dyDescent="0.25">
      <c r="A411" s="5"/>
      <c r="B411" s="5"/>
      <c r="C411" s="5"/>
      <c r="D411" s="5"/>
      <c r="E411" s="5"/>
      <c r="F411" s="5"/>
    </row>
    <row r="412" spans="1:6" x14ac:dyDescent="0.25">
      <c r="A412" s="5"/>
      <c r="B412" s="5"/>
      <c r="C412" s="5"/>
      <c r="D412" s="5"/>
      <c r="E412" s="5"/>
      <c r="F412" s="5"/>
    </row>
    <row r="413" spans="1:6" x14ac:dyDescent="0.25">
      <c r="A413" s="5"/>
      <c r="B413" s="5"/>
      <c r="C413" s="5"/>
      <c r="D413" s="5"/>
      <c r="E413" s="5"/>
      <c r="F413" s="5"/>
    </row>
    <row r="414" spans="1:6" x14ac:dyDescent="0.25">
      <c r="A414" s="5"/>
      <c r="B414" s="5"/>
      <c r="C414" s="5"/>
      <c r="D414" s="5"/>
      <c r="E414" s="5"/>
      <c r="F414" s="5"/>
    </row>
    <row r="415" spans="1:6" x14ac:dyDescent="0.25">
      <c r="A415" s="5"/>
      <c r="B415" s="5"/>
      <c r="C415" s="5"/>
      <c r="D415" s="5"/>
      <c r="E415" s="5"/>
      <c r="F415" s="5"/>
    </row>
    <row r="416" spans="1:6" x14ac:dyDescent="0.25">
      <c r="A416" s="5"/>
      <c r="B416" s="5"/>
      <c r="C416" s="5"/>
      <c r="D416" s="5"/>
      <c r="E416" s="5"/>
      <c r="F416" s="5"/>
    </row>
    <row r="417" spans="1:6" x14ac:dyDescent="0.25">
      <c r="A417" s="5"/>
      <c r="B417" s="5"/>
      <c r="C417" s="5"/>
      <c r="D417" s="5"/>
      <c r="E417" s="5"/>
      <c r="F417" s="5"/>
    </row>
    <row r="418" spans="1:6" x14ac:dyDescent="0.25">
      <c r="A418" s="5"/>
      <c r="B418" s="5"/>
      <c r="C418" s="5"/>
      <c r="D418" s="5"/>
      <c r="E418" s="5"/>
      <c r="F418" s="5"/>
    </row>
    <row r="419" spans="1:6" x14ac:dyDescent="0.25">
      <c r="A419" s="5"/>
      <c r="B419" s="5"/>
      <c r="C419" s="5"/>
      <c r="D419" s="5"/>
      <c r="E419" s="5"/>
      <c r="F419" s="5"/>
    </row>
    <row r="420" spans="1:6" x14ac:dyDescent="0.25">
      <c r="A420" s="5"/>
      <c r="B420" s="5"/>
      <c r="C420" s="5"/>
      <c r="D420" s="5"/>
      <c r="E420" s="5"/>
      <c r="F420" s="5"/>
    </row>
    <row r="421" spans="1:6" x14ac:dyDescent="0.25">
      <c r="A421" s="5"/>
      <c r="B421" s="5"/>
      <c r="C421" s="5"/>
      <c r="D421" s="5"/>
      <c r="E421" s="5"/>
      <c r="F421" s="5"/>
    </row>
    <row r="422" spans="1:6" x14ac:dyDescent="0.25">
      <c r="A422" s="5"/>
      <c r="B422" s="5"/>
      <c r="C422" s="5"/>
      <c r="D422" s="5"/>
      <c r="E422" s="5"/>
      <c r="F422" s="5"/>
    </row>
    <row r="423" spans="1:6" x14ac:dyDescent="0.25">
      <c r="A423" s="5"/>
      <c r="B423" s="5"/>
      <c r="C423" s="5"/>
      <c r="D423" s="5"/>
      <c r="E423" s="5"/>
      <c r="F423" s="5"/>
    </row>
    <row r="424" spans="1:6" x14ac:dyDescent="0.25">
      <c r="A424" s="5"/>
      <c r="B424" s="5"/>
      <c r="C424" s="5"/>
      <c r="D424" s="5"/>
      <c r="E424" s="5"/>
      <c r="F424" s="5"/>
    </row>
    <row r="425" spans="1:6" x14ac:dyDescent="0.25">
      <c r="A425" s="5"/>
      <c r="B425" s="5"/>
      <c r="C425" s="5"/>
      <c r="D425" s="5"/>
      <c r="E425" s="5"/>
      <c r="F425" s="5"/>
    </row>
    <row r="426" spans="1:6" x14ac:dyDescent="0.25">
      <c r="A426" s="5"/>
      <c r="B426" s="5"/>
      <c r="C426" s="5"/>
      <c r="D426" s="5"/>
      <c r="E426" s="5"/>
      <c r="F426" s="5"/>
    </row>
    <row r="427" spans="1:6" x14ac:dyDescent="0.25">
      <c r="A427" s="5"/>
      <c r="B427" s="5"/>
      <c r="C427" s="5"/>
      <c r="D427" s="5"/>
      <c r="E427" s="5"/>
      <c r="F427" s="5"/>
    </row>
    <row r="428" spans="1:6" x14ac:dyDescent="0.25">
      <c r="A428" s="5"/>
      <c r="B428" s="5"/>
      <c r="C428" s="5"/>
      <c r="D428" s="5"/>
      <c r="E428" s="5"/>
      <c r="F428" s="5"/>
    </row>
    <row r="429" spans="1:6" x14ac:dyDescent="0.25">
      <c r="A429" s="5"/>
      <c r="B429" s="5"/>
      <c r="C429" s="5"/>
      <c r="D429" s="5"/>
      <c r="E429" s="5"/>
      <c r="F429" s="5"/>
    </row>
    <row r="430" spans="1:6" x14ac:dyDescent="0.25">
      <c r="A430" s="5"/>
      <c r="B430" s="5"/>
      <c r="C430" s="5"/>
      <c r="D430" s="5"/>
      <c r="E430" s="5"/>
      <c r="F430" s="5"/>
    </row>
    <row r="431" spans="1:6" x14ac:dyDescent="0.25">
      <c r="A431" s="5"/>
      <c r="B431" s="5"/>
      <c r="C431" s="5"/>
      <c r="D431" s="5"/>
      <c r="E431" s="5"/>
      <c r="F431" s="5"/>
    </row>
    <row r="432" spans="1:6" x14ac:dyDescent="0.25">
      <c r="A432" s="5"/>
      <c r="B432" s="5"/>
      <c r="C432" s="5"/>
      <c r="D432" s="5"/>
      <c r="E432" s="5"/>
      <c r="F432" s="5"/>
    </row>
    <row r="433" spans="1:6" x14ac:dyDescent="0.25">
      <c r="A433" s="5"/>
      <c r="B433" s="5"/>
      <c r="C433" s="5"/>
      <c r="D433" s="5"/>
      <c r="E433" s="5"/>
      <c r="F433" s="5"/>
    </row>
    <row r="434" spans="1:6" x14ac:dyDescent="0.25">
      <c r="A434" s="5"/>
      <c r="B434" s="5"/>
      <c r="C434" s="5"/>
      <c r="D434" s="5"/>
      <c r="E434" s="5"/>
      <c r="F434" s="5"/>
    </row>
    <row r="435" spans="1:6" x14ac:dyDescent="0.25">
      <c r="A435" s="5"/>
      <c r="B435" s="5"/>
      <c r="C435" s="5"/>
      <c r="D435" s="5"/>
      <c r="E435" s="5"/>
      <c r="F435" s="5"/>
    </row>
    <row r="436" spans="1:6" x14ac:dyDescent="0.25">
      <c r="A436" s="5"/>
      <c r="B436" s="5"/>
      <c r="C436" s="5"/>
      <c r="D436" s="5"/>
      <c r="E436" s="5"/>
      <c r="F436" s="5"/>
    </row>
    <row r="437" spans="1:6" x14ac:dyDescent="0.25">
      <c r="A437" s="5"/>
      <c r="B437" s="5"/>
      <c r="C437" s="5"/>
      <c r="D437" s="5"/>
      <c r="E437" s="5"/>
      <c r="F437" s="5"/>
    </row>
    <row r="438" spans="1:6" x14ac:dyDescent="0.25">
      <c r="A438" s="5"/>
      <c r="B438" s="5"/>
      <c r="C438" s="5"/>
      <c r="D438" s="5"/>
      <c r="E438" s="5"/>
      <c r="F438" s="5"/>
    </row>
    <row r="439" spans="1:6" x14ac:dyDescent="0.25">
      <c r="A439" s="5"/>
      <c r="B439" s="5"/>
      <c r="C439" s="5"/>
      <c r="D439" s="5"/>
      <c r="E439" s="5"/>
      <c r="F439" s="5"/>
    </row>
    <row r="440" spans="1:6" x14ac:dyDescent="0.25">
      <c r="A440" s="5"/>
      <c r="B440" s="5"/>
      <c r="C440" s="5"/>
      <c r="D440" s="5"/>
      <c r="E440" s="5"/>
      <c r="F440" s="5"/>
    </row>
    <row r="441" spans="1:6" x14ac:dyDescent="0.25">
      <c r="A441" s="5"/>
      <c r="B441" s="5"/>
      <c r="C441" s="5"/>
      <c r="D441" s="5"/>
      <c r="E441" s="5"/>
      <c r="F441" s="5"/>
    </row>
    <row r="442" spans="1:6" x14ac:dyDescent="0.25">
      <c r="A442" s="5"/>
      <c r="B442" s="5"/>
      <c r="C442" s="5"/>
      <c r="D442" s="5"/>
      <c r="E442" s="5"/>
      <c r="F442" s="5"/>
    </row>
    <row r="443" spans="1:6" x14ac:dyDescent="0.25">
      <c r="A443" s="5"/>
      <c r="B443" s="5"/>
      <c r="C443" s="5"/>
      <c r="D443" s="5"/>
      <c r="E443" s="5"/>
      <c r="F443" s="5"/>
    </row>
    <row r="444" spans="1:6" x14ac:dyDescent="0.25">
      <c r="A444" s="5"/>
      <c r="B444" s="5"/>
      <c r="C444" s="5"/>
      <c r="D444" s="5"/>
      <c r="E444" s="5"/>
      <c r="F444" s="5"/>
    </row>
    <row r="445" spans="1:6" x14ac:dyDescent="0.25">
      <c r="A445" s="5"/>
      <c r="B445" s="5"/>
      <c r="C445" s="5"/>
      <c r="D445" s="5"/>
      <c r="E445" s="5"/>
      <c r="F445" s="5"/>
    </row>
    <row r="446" spans="1:6" x14ac:dyDescent="0.25">
      <c r="A446" s="5"/>
      <c r="B446" s="5"/>
      <c r="C446" s="5"/>
      <c r="D446" s="5"/>
      <c r="E446" s="5"/>
      <c r="F446" s="5"/>
    </row>
    <row r="447" spans="1:6" x14ac:dyDescent="0.25">
      <c r="A447" s="5"/>
      <c r="B447" s="5"/>
      <c r="C447" s="5"/>
      <c r="D447" s="5"/>
      <c r="E447" s="5"/>
      <c r="F447" s="5"/>
    </row>
    <row r="448" spans="1:6" x14ac:dyDescent="0.25">
      <c r="A448" s="5"/>
      <c r="B448" s="5"/>
      <c r="C448" s="5"/>
      <c r="D448" s="5"/>
      <c r="E448" s="5"/>
      <c r="F448" s="5"/>
    </row>
    <row r="449" spans="1:6" x14ac:dyDescent="0.25">
      <c r="A449" s="5"/>
      <c r="B449" s="5"/>
      <c r="C449" s="5"/>
      <c r="D449" s="5"/>
      <c r="E449" s="5"/>
      <c r="F449" s="5"/>
    </row>
    <row r="450" spans="1:6" x14ac:dyDescent="0.25">
      <c r="A450" s="5"/>
      <c r="B450" s="5"/>
      <c r="C450" s="5"/>
      <c r="D450" s="5"/>
      <c r="E450" s="5"/>
      <c r="F450" s="5"/>
    </row>
    <row r="451" spans="1:6" x14ac:dyDescent="0.25">
      <c r="A451" s="5"/>
      <c r="B451" s="5"/>
      <c r="C451" s="5"/>
      <c r="D451" s="5"/>
      <c r="E451" s="5"/>
      <c r="F451" s="5"/>
    </row>
    <row r="452" spans="1:6" x14ac:dyDescent="0.25">
      <c r="A452" s="5"/>
      <c r="B452" s="5"/>
      <c r="C452" s="5"/>
      <c r="D452" s="5"/>
      <c r="E452" s="5"/>
      <c r="F452" s="5"/>
    </row>
    <row r="453" spans="1:6" x14ac:dyDescent="0.25">
      <c r="A453" s="5"/>
      <c r="B453" s="5"/>
      <c r="C453" s="5"/>
      <c r="D453" s="5"/>
      <c r="E453" s="5"/>
      <c r="F453" s="5"/>
    </row>
    <row r="454" spans="1:6" x14ac:dyDescent="0.25">
      <c r="A454" s="5"/>
      <c r="B454" s="5"/>
      <c r="C454" s="5"/>
      <c r="D454" s="5"/>
      <c r="E454" s="5"/>
      <c r="F454" s="5"/>
    </row>
    <row r="455" spans="1:6" x14ac:dyDescent="0.25">
      <c r="A455" s="5"/>
      <c r="B455" s="5"/>
      <c r="C455" s="5"/>
      <c r="D455" s="5"/>
      <c r="E455" s="5"/>
      <c r="F455" s="5"/>
    </row>
    <row r="456" spans="1:6" x14ac:dyDescent="0.25">
      <c r="A456" s="5"/>
      <c r="B456" s="5"/>
      <c r="C456" s="5"/>
      <c r="D456" s="5"/>
      <c r="E456" s="5"/>
      <c r="F456" s="5"/>
    </row>
    <row r="457" spans="1:6" x14ac:dyDescent="0.25">
      <c r="A457" s="5"/>
      <c r="B457" s="5"/>
      <c r="C457" s="5"/>
      <c r="D457" s="5"/>
      <c r="E457" s="5"/>
      <c r="F457" s="5"/>
    </row>
    <row r="458" spans="1:6" x14ac:dyDescent="0.25">
      <c r="A458" s="5"/>
      <c r="B458" s="5"/>
      <c r="C458" s="5"/>
      <c r="D458" s="5"/>
      <c r="E458" s="5"/>
      <c r="F458" s="5"/>
    </row>
    <row r="459" spans="1:6" x14ac:dyDescent="0.25">
      <c r="A459" s="5"/>
      <c r="B459" s="5"/>
      <c r="C459" s="5"/>
      <c r="D459" s="5"/>
      <c r="E459" s="5"/>
      <c r="F459" s="5"/>
    </row>
    <row r="460" spans="1:6" x14ac:dyDescent="0.25">
      <c r="A460" s="5"/>
      <c r="B460" s="5"/>
      <c r="C460" s="5"/>
      <c r="D460" s="5"/>
      <c r="E460" s="5"/>
      <c r="F460" s="5"/>
    </row>
    <row r="461" spans="1:6" x14ac:dyDescent="0.25">
      <c r="A461" s="5"/>
      <c r="B461" s="5"/>
      <c r="C461" s="5"/>
      <c r="D461" s="5"/>
      <c r="E461" s="5"/>
      <c r="F461" s="5"/>
    </row>
    <row r="462" spans="1:6" x14ac:dyDescent="0.25">
      <c r="A462" s="5"/>
      <c r="B462" s="5"/>
      <c r="C462" s="5"/>
      <c r="D462" s="5"/>
      <c r="E462" s="5"/>
      <c r="F462" s="5"/>
    </row>
    <row r="463" spans="1:6" x14ac:dyDescent="0.25">
      <c r="A463" s="5"/>
      <c r="B463" s="5"/>
      <c r="C463" s="5"/>
      <c r="D463" s="5"/>
      <c r="E463" s="5"/>
      <c r="F463" s="5"/>
    </row>
    <row r="464" spans="1:6" x14ac:dyDescent="0.25">
      <c r="A464" s="5"/>
      <c r="B464" s="5"/>
      <c r="C464" s="5"/>
      <c r="D464" s="5"/>
      <c r="E464" s="5"/>
      <c r="F464" s="5"/>
    </row>
    <row r="465" spans="1:6" x14ac:dyDescent="0.25">
      <c r="A465" s="5"/>
      <c r="B465" s="5"/>
      <c r="C465" s="5"/>
      <c r="D465" s="5"/>
      <c r="E465" s="5"/>
      <c r="F465" s="5"/>
    </row>
    <row r="466" spans="1:6" x14ac:dyDescent="0.25">
      <c r="A466" s="5"/>
      <c r="B466" s="5"/>
      <c r="C466" s="5"/>
      <c r="D466" s="5"/>
      <c r="E466" s="5"/>
      <c r="F466" s="5"/>
    </row>
    <row r="467" spans="1:6" x14ac:dyDescent="0.25">
      <c r="A467" s="5"/>
      <c r="B467" s="5"/>
      <c r="C467" s="5"/>
      <c r="D467" s="5"/>
      <c r="E467" s="5"/>
      <c r="F467" s="5"/>
    </row>
    <row r="468" spans="1:6" x14ac:dyDescent="0.25">
      <c r="A468" s="5"/>
      <c r="B468" s="5"/>
      <c r="C468" s="5"/>
      <c r="D468" s="5"/>
      <c r="E468" s="5"/>
      <c r="F468" s="5"/>
    </row>
    <row r="469" spans="1:6" x14ac:dyDescent="0.25">
      <c r="A469" s="5"/>
      <c r="B469" s="5"/>
      <c r="C469" s="5"/>
      <c r="D469" s="5"/>
      <c r="E469" s="5"/>
      <c r="F469" s="5"/>
    </row>
    <row r="470" spans="1:6" x14ac:dyDescent="0.25">
      <c r="A470" s="5"/>
      <c r="B470" s="5"/>
      <c r="C470" s="5"/>
      <c r="D470" s="5"/>
      <c r="E470" s="5"/>
      <c r="F470" s="5"/>
    </row>
    <row r="471" spans="1:6" x14ac:dyDescent="0.25">
      <c r="A471" s="5"/>
      <c r="B471" s="5"/>
      <c r="C471" s="5"/>
      <c r="D471" s="5"/>
      <c r="E471" s="5"/>
      <c r="F471" s="5"/>
    </row>
    <row r="472" spans="1:6" x14ac:dyDescent="0.25">
      <c r="A472" s="5"/>
      <c r="B472" s="5"/>
      <c r="C472" s="5"/>
      <c r="D472" s="5"/>
      <c r="E472" s="5"/>
      <c r="F472" s="5"/>
    </row>
    <row r="473" spans="1:6" x14ac:dyDescent="0.25">
      <c r="A473" s="5"/>
      <c r="B473" s="5"/>
      <c r="C473" s="5"/>
      <c r="D473" s="5"/>
      <c r="E473" s="5"/>
      <c r="F473" s="5"/>
    </row>
    <row r="474" spans="1:6" x14ac:dyDescent="0.25">
      <c r="A474" s="5"/>
      <c r="B474" s="5"/>
      <c r="C474" s="5"/>
      <c r="D474" s="5"/>
      <c r="E474" s="5"/>
      <c r="F474" s="5"/>
    </row>
    <row r="475" spans="1:6" x14ac:dyDescent="0.25">
      <c r="A475" s="5"/>
      <c r="B475" s="5"/>
      <c r="C475" s="5"/>
      <c r="D475" s="5"/>
      <c r="E475" s="5"/>
      <c r="F475" s="5"/>
    </row>
    <row r="476" spans="1:6" x14ac:dyDescent="0.25">
      <c r="A476" s="5"/>
      <c r="B476" s="5"/>
      <c r="C476" s="5"/>
      <c r="D476" s="5"/>
      <c r="E476" s="5"/>
      <c r="F476" s="5"/>
    </row>
    <row r="477" spans="1:6" x14ac:dyDescent="0.25">
      <c r="A477" s="5"/>
      <c r="B477" s="5"/>
      <c r="C477" s="5"/>
      <c r="D477" s="5"/>
      <c r="E477" s="5"/>
      <c r="F477" s="5"/>
    </row>
    <row r="478" spans="1:6" x14ac:dyDescent="0.25">
      <c r="A478" s="5"/>
      <c r="B478" s="5"/>
      <c r="C478" s="5"/>
      <c r="D478" s="5"/>
      <c r="E478" s="5"/>
      <c r="F478" s="5"/>
    </row>
    <row r="479" spans="1:6" x14ac:dyDescent="0.25">
      <c r="A479" s="5"/>
      <c r="B479" s="5"/>
      <c r="C479" s="5"/>
      <c r="D479" s="5"/>
      <c r="E479" s="5"/>
      <c r="F479" s="5"/>
    </row>
    <row r="480" spans="1:6" x14ac:dyDescent="0.25">
      <c r="A480" s="5"/>
      <c r="B480" s="5"/>
      <c r="C480" s="5"/>
      <c r="D480" s="5"/>
      <c r="E480" s="5"/>
      <c r="F480" s="5"/>
    </row>
    <row r="481" spans="1:6" x14ac:dyDescent="0.25">
      <c r="A481" s="5"/>
      <c r="B481" s="5"/>
      <c r="C481" s="5"/>
      <c r="D481" s="5"/>
      <c r="E481" s="5"/>
      <c r="F481" s="5"/>
    </row>
    <row r="482" spans="1:6" x14ac:dyDescent="0.25">
      <c r="A482" s="5"/>
      <c r="B482" s="5"/>
      <c r="C482" s="5"/>
      <c r="D482" s="5"/>
      <c r="E482" s="5"/>
      <c r="F482" s="5"/>
    </row>
    <row r="483" spans="1:6" x14ac:dyDescent="0.25">
      <c r="A483" s="5"/>
      <c r="B483" s="5"/>
      <c r="C483" s="5"/>
      <c r="D483" s="5"/>
      <c r="E483" s="5"/>
      <c r="F483" s="5"/>
    </row>
    <row r="484" spans="1:6" x14ac:dyDescent="0.25">
      <c r="A484" s="5"/>
      <c r="B484" s="5"/>
      <c r="C484" s="5"/>
      <c r="D484" s="5"/>
      <c r="E484" s="5"/>
      <c r="F484" s="5"/>
    </row>
    <row r="485" spans="1:6" x14ac:dyDescent="0.25">
      <c r="A485" s="5"/>
      <c r="B485" s="5"/>
      <c r="C485" s="5"/>
      <c r="D485" s="5"/>
      <c r="E485" s="5"/>
      <c r="F485" s="5"/>
    </row>
    <row r="486" spans="1:6" x14ac:dyDescent="0.25">
      <c r="A486" s="5"/>
      <c r="B486" s="5"/>
      <c r="C486" s="5"/>
      <c r="D486" s="5"/>
      <c r="E486" s="5"/>
      <c r="F486" s="5"/>
    </row>
    <row r="487" spans="1:6" x14ac:dyDescent="0.25">
      <c r="A487" s="5"/>
      <c r="B487" s="5"/>
      <c r="C487" s="5"/>
      <c r="D487" s="5"/>
      <c r="E487" s="5"/>
      <c r="F487" s="5"/>
    </row>
    <row r="488" spans="1:6" x14ac:dyDescent="0.25">
      <c r="A488" s="5"/>
      <c r="B488" s="5"/>
      <c r="C488" s="5"/>
      <c r="D488" s="5"/>
      <c r="E488" s="5"/>
      <c r="F488" s="5"/>
    </row>
    <row r="489" spans="1:6" x14ac:dyDescent="0.25">
      <c r="A489" s="5"/>
      <c r="B489" s="5"/>
      <c r="C489" s="5"/>
      <c r="D489" s="5"/>
      <c r="E489" s="5"/>
      <c r="F489" s="5"/>
    </row>
    <row r="490" spans="1:6" x14ac:dyDescent="0.25">
      <c r="A490" s="5"/>
      <c r="B490" s="5"/>
      <c r="C490" s="5"/>
      <c r="D490" s="5"/>
      <c r="E490" s="5"/>
      <c r="F490" s="5"/>
    </row>
    <row r="491" spans="1:6" x14ac:dyDescent="0.25">
      <c r="A491" s="5"/>
      <c r="B491" s="5"/>
      <c r="C491" s="5"/>
      <c r="D491" s="5"/>
      <c r="E491" s="5"/>
      <c r="F491" s="5"/>
    </row>
    <row r="492" spans="1:6" x14ac:dyDescent="0.25">
      <c r="A492" s="5"/>
      <c r="B492" s="5"/>
      <c r="C492" s="5"/>
      <c r="D492" s="5"/>
      <c r="E492" s="5"/>
      <c r="F492" s="5"/>
    </row>
    <row r="493" spans="1:6" x14ac:dyDescent="0.25">
      <c r="A493" s="5"/>
      <c r="B493" s="5"/>
      <c r="C493" s="5"/>
      <c r="D493" s="5"/>
      <c r="E493" s="5"/>
      <c r="F493" s="5"/>
    </row>
    <row r="494" spans="1:6" x14ac:dyDescent="0.25">
      <c r="A494" s="5"/>
      <c r="B494" s="5"/>
      <c r="C494" s="5"/>
      <c r="D494" s="5"/>
      <c r="E494" s="5"/>
      <c r="F494" s="5"/>
    </row>
    <row r="495" spans="1:6" x14ac:dyDescent="0.25">
      <c r="A495" s="5"/>
      <c r="B495" s="5"/>
      <c r="C495" s="5"/>
      <c r="D495" s="5"/>
      <c r="E495" s="5"/>
      <c r="F495" s="5"/>
    </row>
    <row r="496" spans="1:6" x14ac:dyDescent="0.25">
      <c r="A496" s="5"/>
      <c r="B496" s="5"/>
      <c r="C496" s="5"/>
      <c r="D496" s="5"/>
      <c r="E496" s="5"/>
      <c r="F496" s="5"/>
    </row>
    <row r="497" spans="1:6" x14ac:dyDescent="0.25">
      <c r="A497" s="5"/>
      <c r="B497" s="5"/>
      <c r="C497" s="5"/>
      <c r="D497" s="5"/>
      <c r="E497" s="5"/>
      <c r="F497" s="5"/>
    </row>
    <row r="498" spans="1:6" x14ac:dyDescent="0.25">
      <c r="A498" s="5"/>
      <c r="B498" s="5"/>
      <c r="C498" s="5"/>
      <c r="D498" s="5"/>
      <c r="E498" s="5"/>
      <c r="F498" s="5"/>
    </row>
    <row r="499" spans="1:6" x14ac:dyDescent="0.25">
      <c r="A499" s="5"/>
      <c r="B499" s="5"/>
      <c r="C499" s="5"/>
      <c r="D499" s="5"/>
      <c r="E499" s="5"/>
      <c r="F499" s="5"/>
    </row>
    <row r="500" spans="1:6" x14ac:dyDescent="0.25">
      <c r="A500" s="5"/>
      <c r="B500" s="5"/>
      <c r="C500" s="5"/>
      <c r="D500" s="5"/>
      <c r="E500" s="5"/>
      <c r="F500" s="5"/>
    </row>
    <row r="501" spans="1:6" x14ac:dyDescent="0.25">
      <c r="A501" s="5"/>
      <c r="B501" s="5"/>
      <c r="C501" s="5"/>
      <c r="D501" s="5"/>
      <c r="E501" s="5"/>
      <c r="F501" s="5"/>
    </row>
    <row r="502" spans="1:6" x14ac:dyDescent="0.25">
      <c r="A502" s="5"/>
      <c r="B502" s="5"/>
      <c r="C502" s="5"/>
      <c r="D502" s="5"/>
      <c r="E502" s="5"/>
      <c r="F502" s="5"/>
    </row>
    <row r="503" spans="1:6" x14ac:dyDescent="0.25">
      <c r="A503" s="5"/>
      <c r="B503" s="5"/>
      <c r="C503" s="5"/>
      <c r="D503" s="5"/>
      <c r="E503" s="5"/>
      <c r="F503" s="5"/>
    </row>
    <row r="504" spans="1:6" x14ac:dyDescent="0.25">
      <c r="A504" s="5"/>
      <c r="B504" s="5"/>
      <c r="C504" s="5"/>
      <c r="D504" s="5"/>
      <c r="E504" s="5"/>
      <c r="F504" s="5"/>
    </row>
    <row r="505" spans="1:6" x14ac:dyDescent="0.25">
      <c r="A505" s="5"/>
      <c r="B505" s="5"/>
      <c r="C505" s="5"/>
      <c r="D505" s="5"/>
      <c r="E505" s="5"/>
      <c r="F505" s="5"/>
    </row>
    <row r="506" spans="1:6" x14ac:dyDescent="0.25">
      <c r="A506" s="5"/>
      <c r="B506" s="5"/>
      <c r="C506" s="5"/>
      <c r="D506" s="5"/>
      <c r="E506" s="5"/>
      <c r="F506" s="5"/>
    </row>
    <row r="507" spans="1:6" x14ac:dyDescent="0.25">
      <c r="A507" s="5"/>
      <c r="B507" s="5"/>
      <c r="C507" s="5"/>
      <c r="D507" s="5"/>
      <c r="E507" s="5"/>
      <c r="F507" s="5"/>
    </row>
    <row r="508" spans="1:6" x14ac:dyDescent="0.25">
      <c r="A508" s="5"/>
      <c r="B508" s="5"/>
      <c r="C508" s="5"/>
      <c r="D508" s="5"/>
      <c r="E508" s="5"/>
      <c r="F508" s="5"/>
    </row>
    <row r="509" spans="1:6" x14ac:dyDescent="0.25">
      <c r="A509" s="5"/>
      <c r="B509" s="5"/>
      <c r="C509" s="5"/>
      <c r="D509" s="5"/>
      <c r="E509" s="5"/>
      <c r="F509" s="5"/>
    </row>
    <row r="510" spans="1:6" x14ac:dyDescent="0.25">
      <c r="A510" s="5"/>
      <c r="B510" s="5"/>
      <c r="C510" s="5"/>
      <c r="D510" s="5"/>
      <c r="E510" s="5"/>
      <c r="F510" s="5"/>
    </row>
    <row r="511" spans="1:6" x14ac:dyDescent="0.25">
      <c r="A511" s="5"/>
      <c r="B511" s="5"/>
      <c r="C511" s="5"/>
      <c r="D511" s="5"/>
      <c r="E511" s="5"/>
      <c r="F511" s="5"/>
    </row>
    <row r="512" spans="1:6" x14ac:dyDescent="0.25">
      <c r="A512" s="5"/>
      <c r="B512" s="5"/>
      <c r="C512" s="5"/>
      <c r="D512" s="5"/>
      <c r="E512" s="5"/>
      <c r="F512" s="5"/>
    </row>
    <row r="513" spans="1:6" x14ac:dyDescent="0.25">
      <c r="A513" s="5"/>
      <c r="B513" s="5"/>
      <c r="C513" s="5"/>
      <c r="D513" s="5"/>
      <c r="E513" s="5"/>
      <c r="F513" s="5"/>
    </row>
    <row r="514" spans="1:6" x14ac:dyDescent="0.25">
      <c r="A514" s="5"/>
      <c r="B514" s="5"/>
      <c r="C514" s="5"/>
      <c r="D514" s="5"/>
      <c r="E514" s="5"/>
      <c r="F514" s="5"/>
    </row>
    <row r="515" spans="1:6" x14ac:dyDescent="0.25">
      <c r="A515" s="5"/>
      <c r="B515" s="5"/>
      <c r="C515" s="5"/>
      <c r="D515" s="5"/>
      <c r="E515" s="5"/>
      <c r="F515" s="5"/>
    </row>
    <row r="516" spans="1:6" x14ac:dyDescent="0.25">
      <c r="A516" s="5"/>
      <c r="B516" s="5"/>
      <c r="C516" s="5"/>
      <c r="D516" s="5"/>
      <c r="E516" s="5"/>
      <c r="F516" s="5"/>
    </row>
    <row r="517" spans="1:6" x14ac:dyDescent="0.25">
      <c r="A517" s="5"/>
      <c r="B517" s="5"/>
      <c r="C517" s="5"/>
      <c r="D517" s="5"/>
      <c r="E517" s="5"/>
      <c r="F517" s="5"/>
    </row>
    <row r="518" spans="1:6" x14ac:dyDescent="0.25">
      <c r="A518" s="5"/>
      <c r="B518" s="5"/>
      <c r="C518" s="5"/>
      <c r="D518" s="5"/>
      <c r="E518" s="5"/>
      <c r="F518" s="5"/>
    </row>
    <row r="519" spans="1:6" x14ac:dyDescent="0.25">
      <c r="A519" s="5"/>
      <c r="B519" s="5"/>
      <c r="C519" s="5"/>
      <c r="D519" s="5"/>
      <c r="E519" s="5"/>
      <c r="F519" s="5"/>
    </row>
    <row r="520" spans="1:6" x14ac:dyDescent="0.25">
      <c r="A520" s="5"/>
      <c r="B520" s="5"/>
      <c r="C520" s="5"/>
      <c r="D520" s="5"/>
      <c r="E520" s="5"/>
      <c r="F520" s="5"/>
    </row>
    <row r="521" spans="1:6" x14ac:dyDescent="0.25">
      <c r="A521" s="5"/>
      <c r="B521" s="5"/>
      <c r="C521" s="5"/>
      <c r="D521" s="5"/>
      <c r="E521" s="5"/>
      <c r="F521" s="5"/>
    </row>
    <row r="522" spans="1:6" x14ac:dyDescent="0.25">
      <c r="A522" s="5"/>
      <c r="B522" s="5"/>
      <c r="C522" s="5"/>
      <c r="D522" s="5"/>
      <c r="E522" s="5"/>
      <c r="F522" s="5"/>
    </row>
    <row r="523" spans="1:6" x14ac:dyDescent="0.25">
      <c r="A523" s="5"/>
      <c r="B523" s="5"/>
      <c r="C523" s="5"/>
      <c r="D523" s="5"/>
      <c r="E523" s="5"/>
      <c r="F523" s="5"/>
    </row>
    <row r="524" spans="1:6" x14ac:dyDescent="0.25">
      <c r="A524" s="5"/>
      <c r="B524" s="5"/>
      <c r="C524" s="5"/>
      <c r="D524" s="5"/>
      <c r="E524" s="5"/>
      <c r="F524" s="5"/>
    </row>
    <row r="525" spans="1:6" x14ac:dyDescent="0.25">
      <c r="A525" s="5"/>
      <c r="B525" s="5"/>
      <c r="C525" s="5"/>
      <c r="D525" s="5"/>
      <c r="E525" s="5"/>
      <c r="F525" s="5"/>
    </row>
    <row r="526" spans="1:6" x14ac:dyDescent="0.25">
      <c r="A526" s="5"/>
      <c r="B526" s="5"/>
      <c r="C526" s="5"/>
      <c r="D526" s="5"/>
      <c r="E526" s="5"/>
      <c r="F526" s="5"/>
    </row>
    <row r="527" spans="1:6" x14ac:dyDescent="0.25">
      <c r="A527" s="5"/>
      <c r="B527" s="5"/>
      <c r="C527" s="5"/>
      <c r="D527" s="5"/>
      <c r="E527" s="5"/>
      <c r="F527" s="5"/>
    </row>
    <row r="528" spans="1:6" x14ac:dyDescent="0.25">
      <c r="A528" s="5"/>
      <c r="B528" s="5"/>
      <c r="C528" s="5"/>
      <c r="D528" s="5"/>
      <c r="E528" s="5"/>
      <c r="F528" s="5"/>
    </row>
    <row r="529" spans="1:6" x14ac:dyDescent="0.25">
      <c r="A529" s="5"/>
      <c r="B529" s="5"/>
      <c r="C529" s="5"/>
      <c r="D529" s="5"/>
      <c r="E529" s="5"/>
      <c r="F529" s="5"/>
    </row>
    <row r="530" spans="1:6" x14ac:dyDescent="0.25">
      <c r="A530" s="5"/>
      <c r="B530" s="5"/>
      <c r="C530" s="5"/>
      <c r="D530" s="5"/>
      <c r="E530" s="5"/>
      <c r="F530" s="5"/>
    </row>
    <row r="531" spans="1:6" x14ac:dyDescent="0.25">
      <c r="A531" s="5"/>
      <c r="B531" s="5"/>
      <c r="C531" s="5"/>
      <c r="D531" s="5"/>
      <c r="E531" s="5"/>
      <c r="F531" s="5"/>
    </row>
    <row r="532" spans="1:6" x14ac:dyDescent="0.25">
      <c r="A532" s="5"/>
      <c r="B532" s="5"/>
      <c r="C532" s="5"/>
      <c r="D532" s="5"/>
      <c r="E532" s="5"/>
      <c r="F532" s="5"/>
    </row>
    <row r="533" spans="1:6" x14ac:dyDescent="0.25">
      <c r="A533" s="5"/>
      <c r="B533" s="5"/>
      <c r="C533" s="5"/>
      <c r="D533" s="5"/>
      <c r="E533" s="5"/>
      <c r="F533" s="5"/>
    </row>
    <row r="534" spans="1:6" x14ac:dyDescent="0.25">
      <c r="A534" s="5"/>
      <c r="B534" s="5"/>
      <c r="C534" s="5"/>
      <c r="D534" s="5"/>
      <c r="E534" s="5"/>
      <c r="F534" s="5"/>
    </row>
    <row r="535" spans="1:6" x14ac:dyDescent="0.25">
      <c r="A535" s="5"/>
      <c r="B535" s="5"/>
      <c r="C535" s="5"/>
      <c r="D535" s="5"/>
      <c r="E535" s="5"/>
      <c r="F535" s="5"/>
    </row>
    <row r="536" spans="1:6" x14ac:dyDescent="0.25">
      <c r="A536" s="5"/>
      <c r="B536" s="5"/>
      <c r="C536" s="5"/>
      <c r="D536" s="5"/>
      <c r="E536" s="5"/>
      <c r="F536" s="5"/>
    </row>
    <row r="537" spans="1:6" x14ac:dyDescent="0.25">
      <c r="A537" s="5"/>
      <c r="B537" s="5"/>
      <c r="C537" s="5"/>
      <c r="D537" s="5"/>
      <c r="E537" s="5"/>
      <c r="F537" s="5"/>
    </row>
    <row r="538" spans="1:6" x14ac:dyDescent="0.25">
      <c r="A538" s="5"/>
      <c r="B538" s="5"/>
      <c r="C538" s="5"/>
      <c r="D538" s="5"/>
      <c r="E538" s="5"/>
      <c r="F538" s="5"/>
    </row>
    <row r="539" spans="1:6" x14ac:dyDescent="0.25">
      <c r="A539" s="5"/>
      <c r="B539" s="5"/>
      <c r="C539" s="5"/>
      <c r="D539" s="5"/>
      <c r="E539" s="5"/>
      <c r="F539" s="5"/>
    </row>
    <row r="540" spans="1:6" x14ac:dyDescent="0.25">
      <c r="A540" s="5"/>
      <c r="B540" s="5"/>
      <c r="C540" s="5"/>
      <c r="D540" s="5"/>
      <c r="E540" s="5"/>
      <c r="F540" s="5"/>
    </row>
    <row r="541" spans="1:6" x14ac:dyDescent="0.25">
      <c r="A541" s="5"/>
      <c r="B541" s="5"/>
      <c r="C541" s="5"/>
      <c r="D541" s="5"/>
      <c r="E541" s="5"/>
      <c r="F541" s="5"/>
    </row>
    <row r="542" spans="1:6" x14ac:dyDescent="0.25">
      <c r="A542" s="5"/>
      <c r="B542" s="5"/>
      <c r="C542" s="5"/>
      <c r="D542" s="5"/>
      <c r="E542" s="5"/>
      <c r="F542" s="5"/>
    </row>
    <row r="543" spans="1:6" x14ac:dyDescent="0.25">
      <c r="A543" s="5"/>
      <c r="B543" s="5"/>
      <c r="C543" s="5"/>
      <c r="D543" s="5"/>
      <c r="E543" s="5"/>
      <c r="F543" s="5"/>
    </row>
    <row r="544" spans="1:6" x14ac:dyDescent="0.25">
      <c r="A544" s="5"/>
      <c r="B544" s="5"/>
      <c r="C544" s="5"/>
      <c r="D544" s="5"/>
      <c r="E544" s="5"/>
      <c r="F544" s="5"/>
    </row>
    <row r="545" spans="1:6" x14ac:dyDescent="0.25">
      <c r="A545" s="5"/>
      <c r="B545" s="5"/>
      <c r="C545" s="5"/>
      <c r="D545" s="5"/>
      <c r="E545" s="5"/>
      <c r="F545" s="5"/>
    </row>
    <row r="546" spans="1:6" x14ac:dyDescent="0.25">
      <c r="A546" s="5"/>
      <c r="B546" s="5"/>
      <c r="C546" s="5"/>
      <c r="D546" s="5"/>
      <c r="E546" s="5"/>
      <c r="F546" s="5"/>
    </row>
    <row r="547" spans="1:6" x14ac:dyDescent="0.25">
      <c r="A547" s="5"/>
      <c r="B547" s="5"/>
      <c r="C547" s="5"/>
      <c r="D547" s="5"/>
      <c r="E547" s="5"/>
      <c r="F547" s="5"/>
    </row>
    <row r="548" spans="1:6" x14ac:dyDescent="0.25">
      <c r="A548" s="5"/>
      <c r="B548" s="5"/>
      <c r="C548" s="5"/>
      <c r="D548" s="5"/>
      <c r="E548" s="5"/>
      <c r="F548" s="5"/>
    </row>
    <row r="549" spans="1:6" x14ac:dyDescent="0.25">
      <c r="A549" s="5"/>
      <c r="B549" s="5"/>
      <c r="C549" s="5"/>
      <c r="D549" s="5"/>
      <c r="E549" s="5"/>
      <c r="F549" s="5"/>
    </row>
    <row r="550" spans="1:6" x14ac:dyDescent="0.25">
      <c r="A550" s="5"/>
      <c r="B550" s="5"/>
      <c r="C550" s="5"/>
      <c r="D550" s="5"/>
      <c r="E550" s="5"/>
      <c r="F550" s="5"/>
    </row>
    <row r="551" spans="1:6" x14ac:dyDescent="0.25">
      <c r="A551" s="5"/>
      <c r="B551" s="5"/>
      <c r="C551" s="5"/>
      <c r="D551" s="5"/>
      <c r="E551" s="5"/>
      <c r="F551" s="5"/>
    </row>
    <row r="552" spans="1:6" x14ac:dyDescent="0.25">
      <c r="A552" s="5"/>
      <c r="B552" s="5"/>
      <c r="C552" s="5"/>
      <c r="D552" s="5"/>
      <c r="E552" s="5"/>
      <c r="F552" s="5"/>
    </row>
    <row r="553" spans="1:6" x14ac:dyDescent="0.25">
      <c r="A553" s="5"/>
      <c r="B553" s="5"/>
      <c r="C553" s="5"/>
      <c r="D553" s="5"/>
      <c r="E553" s="5"/>
      <c r="F553" s="5"/>
    </row>
    <row r="554" spans="1:6" x14ac:dyDescent="0.25">
      <c r="A554" s="5"/>
      <c r="B554" s="5"/>
      <c r="C554" s="5"/>
      <c r="D554" s="5"/>
      <c r="E554" s="5"/>
      <c r="F554" s="5"/>
    </row>
    <row r="555" spans="1:6" x14ac:dyDescent="0.25">
      <c r="A555" s="5"/>
      <c r="B555" s="5"/>
      <c r="C555" s="5"/>
      <c r="D555" s="5"/>
      <c r="E555" s="5"/>
      <c r="F555" s="5"/>
    </row>
    <row r="556" spans="1:6" x14ac:dyDescent="0.25">
      <c r="A556" s="5"/>
      <c r="B556" s="5"/>
      <c r="C556" s="5"/>
      <c r="D556" s="5"/>
      <c r="E556" s="5"/>
      <c r="F556" s="5"/>
    </row>
    <row r="557" spans="1:6" x14ac:dyDescent="0.25">
      <c r="A557" s="5"/>
      <c r="B557" s="5"/>
      <c r="C557" s="5"/>
      <c r="D557" s="5"/>
      <c r="E557" s="5"/>
      <c r="F557" s="5"/>
    </row>
    <row r="558" spans="1:6" x14ac:dyDescent="0.25">
      <c r="A558" s="5"/>
      <c r="B558" s="5"/>
      <c r="C558" s="5"/>
      <c r="D558" s="5"/>
      <c r="E558" s="5"/>
      <c r="F558" s="5"/>
    </row>
    <row r="559" spans="1:6" x14ac:dyDescent="0.25">
      <c r="A559" s="5"/>
      <c r="B559" s="5"/>
      <c r="C559" s="5"/>
      <c r="D559" s="5"/>
      <c r="E559" s="5"/>
      <c r="F559" s="5"/>
    </row>
    <row r="560" spans="1:6" x14ac:dyDescent="0.25">
      <c r="A560" s="5"/>
      <c r="B560" s="5"/>
      <c r="C560" s="5"/>
      <c r="D560" s="5"/>
      <c r="E560" s="5"/>
      <c r="F560" s="5"/>
    </row>
    <row r="561" spans="1:6" x14ac:dyDescent="0.25">
      <c r="A561" s="5"/>
      <c r="B561" s="5"/>
      <c r="C561" s="5"/>
      <c r="D561" s="5"/>
      <c r="E561" s="5"/>
      <c r="F561" s="5"/>
    </row>
    <row r="562" spans="1:6" x14ac:dyDescent="0.25">
      <c r="A562" s="5"/>
      <c r="B562" s="5"/>
      <c r="C562" s="5"/>
      <c r="D562" s="5"/>
      <c r="E562" s="5"/>
      <c r="F562" s="5"/>
    </row>
    <row r="563" spans="1:6" x14ac:dyDescent="0.25">
      <c r="A563" s="5"/>
      <c r="B563" s="5"/>
      <c r="C563" s="5"/>
      <c r="D563" s="5"/>
      <c r="E563" s="5"/>
      <c r="F563" s="5"/>
    </row>
    <row r="564" spans="1:6" x14ac:dyDescent="0.25">
      <c r="A564" s="5"/>
      <c r="B564" s="5"/>
      <c r="C564" s="5"/>
      <c r="D564" s="5"/>
      <c r="E564" s="5"/>
      <c r="F564" s="5"/>
    </row>
    <row r="565" spans="1:6" x14ac:dyDescent="0.25">
      <c r="A565" s="5"/>
      <c r="B565" s="5"/>
      <c r="C565" s="5"/>
      <c r="D565" s="5"/>
      <c r="E565" s="5"/>
      <c r="F565" s="5"/>
    </row>
    <row r="566" spans="1:6" x14ac:dyDescent="0.25">
      <c r="A566" s="5"/>
      <c r="B566" s="5"/>
      <c r="C566" s="5"/>
      <c r="D566" s="5"/>
      <c r="E566" s="5"/>
      <c r="F566" s="5"/>
    </row>
    <row r="567" spans="1:6" x14ac:dyDescent="0.25">
      <c r="A567" s="5"/>
      <c r="B567" s="5"/>
      <c r="C567" s="5"/>
      <c r="D567" s="5"/>
      <c r="E567" s="5"/>
      <c r="F567" s="5"/>
    </row>
    <row r="568" spans="1:6" x14ac:dyDescent="0.25">
      <c r="A568" s="5"/>
      <c r="B568" s="5"/>
      <c r="C568" s="5"/>
      <c r="D568" s="5"/>
      <c r="E568" s="5"/>
      <c r="F568" s="5"/>
    </row>
    <row r="569" spans="1:6" x14ac:dyDescent="0.25">
      <c r="A569" s="5"/>
      <c r="B569" s="5"/>
      <c r="C569" s="5"/>
      <c r="D569" s="5"/>
      <c r="E569" s="5"/>
      <c r="F569" s="5"/>
    </row>
    <row r="570" spans="1:6" x14ac:dyDescent="0.25">
      <c r="A570" s="5"/>
      <c r="B570" s="5"/>
      <c r="C570" s="5"/>
      <c r="D570" s="5"/>
      <c r="E570" s="5"/>
      <c r="F570" s="5"/>
    </row>
    <row r="571" spans="1:6" x14ac:dyDescent="0.25">
      <c r="A571" s="5"/>
      <c r="B571" s="5"/>
      <c r="C571" s="5"/>
      <c r="D571" s="5"/>
      <c r="E571" s="5"/>
      <c r="F571" s="5"/>
    </row>
    <row r="572" spans="1:6" x14ac:dyDescent="0.25">
      <c r="A572" s="5"/>
      <c r="B572" s="5"/>
      <c r="C572" s="5"/>
      <c r="D572" s="5"/>
      <c r="E572" s="5"/>
      <c r="F572" s="5"/>
    </row>
    <row r="573" spans="1:6" x14ac:dyDescent="0.25">
      <c r="A573" s="5"/>
      <c r="B573" s="5"/>
      <c r="C573" s="5"/>
      <c r="D573" s="5"/>
      <c r="E573" s="5"/>
      <c r="F573" s="5"/>
    </row>
    <row r="574" spans="1:6" x14ac:dyDescent="0.25">
      <c r="A574" s="5"/>
      <c r="B574" s="5"/>
      <c r="C574" s="5"/>
      <c r="D574" s="5"/>
      <c r="E574" s="5"/>
      <c r="F574" s="5"/>
    </row>
    <row r="575" spans="1:6" x14ac:dyDescent="0.25">
      <c r="A575" s="5"/>
      <c r="B575" s="5"/>
      <c r="C575" s="5"/>
      <c r="D575" s="5"/>
      <c r="E575" s="5"/>
      <c r="F575" s="5"/>
    </row>
    <row r="576" spans="1:6" x14ac:dyDescent="0.25">
      <c r="A576" s="5"/>
      <c r="B576" s="5"/>
      <c r="C576" s="5"/>
      <c r="D576" s="5"/>
      <c r="E576" s="5"/>
      <c r="F576" s="5"/>
    </row>
    <row r="577" spans="1:6" x14ac:dyDescent="0.25">
      <c r="A577" s="5"/>
      <c r="B577" s="5"/>
      <c r="C577" s="5"/>
      <c r="D577" s="5"/>
      <c r="E577" s="5"/>
      <c r="F577" s="5"/>
    </row>
    <row r="578" spans="1:6" x14ac:dyDescent="0.25">
      <c r="A578" s="5"/>
      <c r="B578" s="5"/>
      <c r="C578" s="5"/>
      <c r="D578" s="5"/>
      <c r="E578" s="5"/>
      <c r="F578" s="5"/>
    </row>
    <row r="579" spans="1:6" x14ac:dyDescent="0.25">
      <c r="A579" s="5"/>
      <c r="B579" s="5"/>
      <c r="C579" s="5"/>
      <c r="D579" s="5"/>
      <c r="E579" s="5"/>
      <c r="F579" s="5"/>
    </row>
    <row r="580" spans="1:6" x14ac:dyDescent="0.25">
      <c r="A580" s="5"/>
      <c r="B580" s="5"/>
      <c r="C580" s="5"/>
      <c r="D580" s="5"/>
      <c r="E580" s="5"/>
      <c r="F580" s="5"/>
    </row>
    <row r="581" spans="1:6" x14ac:dyDescent="0.25">
      <c r="A581" s="5"/>
      <c r="B581" s="5"/>
      <c r="C581" s="5"/>
      <c r="D581" s="5"/>
      <c r="E581" s="5"/>
      <c r="F581" s="5"/>
    </row>
    <row r="582" spans="1:6" x14ac:dyDescent="0.25">
      <c r="A582" s="4"/>
      <c r="B582" s="4"/>
      <c r="C582" s="4"/>
      <c r="D582" s="4"/>
      <c r="E582" s="4"/>
      <c r="F582" s="4"/>
    </row>
    <row r="583" spans="1:6" x14ac:dyDescent="0.25">
      <c r="A583" s="4"/>
      <c r="B583" s="4"/>
      <c r="C583" s="4"/>
      <c r="D583" s="4"/>
      <c r="E583" s="4"/>
      <c r="F583" s="4"/>
    </row>
    <row r="584" spans="1:6" x14ac:dyDescent="0.25">
      <c r="A584" s="4"/>
      <c r="B584" s="4"/>
      <c r="C584" s="4"/>
      <c r="D584" s="4"/>
      <c r="E584" s="4"/>
      <c r="F584" s="4"/>
    </row>
    <row r="585" spans="1:6" x14ac:dyDescent="0.25">
      <c r="A585" s="4"/>
      <c r="B585" s="4"/>
      <c r="C585" s="4"/>
      <c r="D585" s="4"/>
      <c r="E585" s="4"/>
      <c r="F585" s="4"/>
    </row>
    <row r="586" spans="1:6" x14ac:dyDescent="0.25">
      <c r="A586" s="4"/>
      <c r="B586" s="4"/>
      <c r="C586" s="4"/>
      <c r="D586" s="4"/>
      <c r="E586" s="4"/>
      <c r="F586" s="4"/>
    </row>
    <row r="587" spans="1:6" x14ac:dyDescent="0.25">
      <c r="A587" s="4"/>
      <c r="B587" s="4"/>
      <c r="C587" s="4"/>
      <c r="D587" s="4"/>
      <c r="E587" s="4"/>
      <c r="F587" s="4"/>
    </row>
    <row r="588" spans="1:6" x14ac:dyDescent="0.25">
      <c r="A588" s="4"/>
      <c r="B588" s="4"/>
      <c r="C588" s="4"/>
      <c r="D588" s="4"/>
      <c r="E588" s="4"/>
      <c r="F588" s="4"/>
    </row>
    <row r="589" spans="1:6" x14ac:dyDescent="0.25">
      <c r="A589" s="4"/>
      <c r="B589" s="4"/>
      <c r="C589" s="4"/>
      <c r="D589" s="4"/>
      <c r="E589" s="4"/>
      <c r="F589" s="4"/>
    </row>
    <row r="590" spans="1:6" x14ac:dyDescent="0.25">
      <c r="A590" s="4"/>
      <c r="B590" s="4"/>
      <c r="C590" s="4"/>
      <c r="D590" s="4"/>
      <c r="E590" s="4"/>
      <c r="F590" s="4"/>
    </row>
    <row r="591" spans="1:6" x14ac:dyDescent="0.25">
      <c r="A591" s="4"/>
      <c r="B591" s="4"/>
      <c r="C591" s="4"/>
      <c r="D591" s="4"/>
      <c r="E591" s="4"/>
      <c r="F591" s="4"/>
    </row>
    <row r="592" spans="1:6" x14ac:dyDescent="0.25">
      <c r="A592" s="4"/>
      <c r="B592" s="4"/>
      <c r="C592" s="4"/>
      <c r="D592" s="4"/>
      <c r="E592" s="4"/>
      <c r="F592" s="4"/>
    </row>
    <row r="593" spans="1:6" x14ac:dyDescent="0.25">
      <c r="A593" s="4"/>
      <c r="B593" s="4"/>
      <c r="C593" s="4"/>
      <c r="D593" s="4"/>
      <c r="E593" s="4"/>
      <c r="F593" s="4"/>
    </row>
    <row r="594" spans="1:6" x14ac:dyDescent="0.25">
      <c r="A594" s="4"/>
      <c r="B594" s="4"/>
      <c r="C594" s="4"/>
      <c r="D594" s="4"/>
      <c r="E594" s="4"/>
      <c r="F594" s="4"/>
    </row>
    <row r="595" spans="1:6" x14ac:dyDescent="0.25">
      <c r="A595" s="4"/>
      <c r="B595" s="4"/>
      <c r="C595" s="4"/>
      <c r="D595" s="4"/>
      <c r="E595" s="4"/>
      <c r="F595" s="4"/>
    </row>
    <row r="596" spans="1:6" x14ac:dyDescent="0.25">
      <c r="A596" s="4"/>
      <c r="B596" s="4"/>
      <c r="C596" s="4"/>
      <c r="D596" s="4"/>
      <c r="E596" s="4"/>
      <c r="F596" s="4"/>
    </row>
    <row r="597" spans="1:6" x14ac:dyDescent="0.25">
      <c r="A597" s="4"/>
      <c r="B597" s="4"/>
      <c r="C597" s="4"/>
      <c r="D597" s="4"/>
      <c r="E597" s="4"/>
      <c r="F597" s="4"/>
    </row>
    <row r="598" spans="1:6" x14ac:dyDescent="0.25">
      <c r="A598" s="4"/>
      <c r="B598" s="4"/>
      <c r="C598" s="4"/>
      <c r="D598" s="4"/>
      <c r="E598" s="4"/>
      <c r="F598" s="4"/>
    </row>
    <row r="599" spans="1:6" x14ac:dyDescent="0.25">
      <c r="A599" s="4"/>
      <c r="B599" s="4"/>
      <c r="C599" s="4"/>
      <c r="D599" s="4"/>
      <c r="E599" s="4"/>
      <c r="F599" s="4"/>
    </row>
    <row r="600" spans="1:6" x14ac:dyDescent="0.25">
      <c r="A600" s="4"/>
      <c r="B600" s="4"/>
      <c r="C600" s="4"/>
      <c r="D600" s="4"/>
      <c r="E600" s="4"/>
      <c r="F600" s="4"/>
    </row>
    <row r="601" spans="1:6" x14ac:dyDescent="0.25">
      <c r="A601" s="4"/>
      <c r="B601" s="4"/>
      <c r="C601" s="4"/>
      <c r="D601" s="4"/>
      <c r="E601" s="4"/>
      <c r="F601" s="4"/>
    </row>
    <row r="602" spans="1:6" x14ac:dyDescent="0.25">
      <c r="A602" s="4"/>
      <c r="B602" s="4"/>
      <c r="C602" s="4"/>
      <c r="D602" s="4"/>
      <c r="E602" s="4"/>
      <c r="F602" s="4"/>
    </row>
    <row r="603" spans="1:6" x14ac:dyDescent="0.25">
      <c r="A603" s="4"/>
      <c r="B603" s="4"/>
      <c r="C603" s="4"/>
      <c r="D603" s="4"/>
      <c r="E603" s="4"/>
      <c r="F603" s="4"/>
    </row>
    <row r="604" spans="1:6" x14ac:dyDescent="0.25">
      <c r="A604" s="4"/>
      <c r="B604" s="4"/>
      <c r="C604" s="4"/>
      <c r="D604" s="4"/>
      <c r="E604" s="4"/>
      <c r="F604" s="4"/>
    </row>
    <row r="605" spans="1:6" x14ac:dyDescent="0.25">
      <c r="A605" s="4"/>
      <c r="B605" s="4"/>
      <c r="C605" s="4"/>
      <c r="D605" s="4"/>
      <c r="E605" s="4"/>
      <c r="F605" s="4"/>
    </row>
    <row r="606" spans="1:6" x14ac:dyDescent="0.25">
      <c r="A606" s="4"/>
      <c r="B606" s="4"/>
      <c r="C606" s="4"/>
      <c r="D606" s="4"/>
      <c r="E606" s="4"/>
      <c r="F606" s="4"/>
    </row>
    <row r="607" spans="1:6" x14ac:dyDescent="0.25">
      <c r="A607" s="4"/>
      <c r="B607" s="4"/>
      <c r="C607" s="4"/>
      <c r="D607" s="4"/>
      <c r="E607" s="4"/>
      <c r="F607" s="4"/>
    </row>
    <row r="608" spans="1:6" x14ac:dyDescent="0.25">
      <c r="A608" s="4"/>
      <c r="B608" s="4"/>
      <c r="C608" s="4"/>
      <c r="D608" s="4"/>
      <c r="E608" s="4"/>
      <c r="F608" s="4"/>
    </row>
    <row r="609" spans="1:6" x14ac:dyDescent="0.25">
      <c r="A609" s="4"/>
      <c r="B609" s="4"/>
      <c r="C609" s="4"/>
      <c r="D609" s="4"/>
      <c r="E609" s="4"/>
      <c r="F609" s="4"/>
    </row>
    <row r="610" spans="1:6" x14ac:dyDescent="0.25">
      <c r="A610" s="4"/>
      <c r="B610" s="4"/>
      <c r="C610" s="4"/>
      <c r="D610" s="4"/>
      <c r="E610" s="4"/>
      <c r="F610" s="4"/>
    </row>
    <row r="611" spans="1:6" x14ac:dyDescent="0.25">
      <c r="A611" s="4"/>
      <c r="B611" s="4"/>
      <c r="C611" s="4"/>
      <c r="D611" s="4"/>
      <c r="E611" s="4"/>
      <c r="F611" s="4"/>
    </row>
    <row r="612" spans="1:6" x14ac:dyDescent="0.25">
      <c r="A612" s="4"/>
      <c r="B612" s="4"/>
      <c r="C612" s="4"/>
      <c r="D612" s="4"/>
      <c r="E612" s="4"/>
      <c r="F612" s="4"/>
    </row>
    <row r="613" spans="1:6" x14ac:dyDescent="0.25">
      <c r="A613" s="4"/>
      <c r="B613" s="4"/>
      <c r="C613" s="4"/>
      <c r="D613" s="4"/>
      <c r="E613" s="4"/>
      <c r="F613" s="4"/>
    </row>
    <row r="614" spans="1:6" x14ac:dyDescent="0.25">
      <c r="A614" s="4"/>
      <c r="B614" s="4"/>
      <c r="C614" s="4"/>
      <c r="D614" s="4"/>
      <c r="E614" s="4"/>
      <c r="F614" s="4"/>
    </row>
    <row r="615" spans="1:6" x14ac:dyDescent="0.25">
      <c r="A615" s="4"/>
      <c r="B615" s="4"/>
      <c r="C615" s="4"/>
      <c r="D615" s="4"/>
      <c r="E615" s="4"/>
      <c r="F615" s="4"/>
    </row>
    <row r="616" spans="1:6" x14ac:dyDescent="0.25">
      <c r="A616" s="4"/>
      <c r="B616" s="4"/>
      <c r="C616" s="4"/>
      <c r="D616" s="4"/>
      <c r="E616" s="4"/>
      <c r="F616" s="4"/>
    </row>
    <row r="617" spans="1:6" x14ac:dyDescent="0.25">
      <c r="A617" s="4"/>
      <c r="B617" s="4"/>
      <c r="C617" s="4"/>
      <c r="D617" s="4"/>
      <c r="E617" s="4"/>
      <c r="F617" s="4"/>
    </row>
    <row r="618" spans="1:6" x14ac:dyDescent="0.25">
      <c r="A618" s="4"/>
      <c r="B618" s="4"/>
      <c r="C618" s="4"/>
      <c r="D618" s="4"/>
      <c r="E618" s="4"/>
      <c r="F618" s="4"/>
    </row>
    <row r="619" spans="1:6" x14ac:dyDescent="0.25">
      <c r="A619" s="4"/>
      <c r="B619" s="4"/>
      <c r="C619" s="4"/>
      <c r="D619" s="4"/>
      <c r="E619" s="4"/>
      <c r="F619" s="4"/>
    </row>
    <row r="620" spans="1:6" x14ac:dyDescent="0.25">
      <c r="A620" s="4"/>
      <c r="B620" s="4"/>
      <c r="C620" s="4"/>
      <c r="D620" s="4"/>
      <c r="E620" s="4"/>
      <c r="F620" s="4"/>
    </row>
    <row r="621" spans="1:6" x14ac:dyDescent="0.25">
      <c r="A621" s="4"/>
      <c r="B621" s="4"/>
      <c r="C621" s="4"/>
      <c r="D621" s="4"/>
      <c r="E621" s="4"/>
      <c r="F621" s="4"/>
    </row>
    <row r="622" spans="1:6" x14ac:dyDescent="0.25">
      <c r="A622" s="4"/>
      <c r="B622" s="4"/>
      <c r="C622" s="4"/>
      <c r="D622" s="4"/>
      <c r="E622" s="4"/>
      <c r="F622" s="4"/>
    </row>
    <row r="623" spans="1:6" x14ac:dyDescent="0.25">
      <c r="A623" s="4"/>
      <c r="B623" s="4"/>
      <c r="C623" s="4"/>
      <c r="D623" s="4"/>
      <c r="E623" s="4"/>
      <c r="F623" s="4"/>
    </row>
    <row r="624" spans="1:6" x14ac:dyDescent="0.25">
      <c r="A624" s="4"/>
      <c r="B624" s="4"/>
      <c r="C624" s="4"/>
      <c r="D624" s="4"/>
      <c r="E624" s="4"/>
      <c r="F624" s="4"/>
    </row>
    <row r="625" spans="1:6" x14ac:dyDescent="0.25">
      <c r="A625" s="4"/>
      <c r="B625" s="4"/>
      <c r="C625" s="4"/>
      <c r="D625" s="4"/>
      <c r="E625" s="4"/>
      <c r="F625" s="4"/>
    </row>
    <row r="626" spans="1:6" x14ac:dyDescent="0.25">
      <c r="A626" s="4"/>
      <c r="B626" s="4"/>
      <c r="C626" s="4"/>
      <c r="D626" s="4"/>
      <c r="E626" s="4"/>
      <c r="F626" s="4"/>
    </row>
    <row r="627" spans="1:6" x14ac:dyDescent="0.25">
      <c r="A627" s="4"/>
      <c r="B627" s="4"/>
      <c r="C627" s="4"/>
      <c r="D627" s="4"/>
      <c r="E627" s="4"/>
      <c r="F627" s="4"/>
    </row>
    <row r="628" spans="1:6" x14ac:dyDescent="0.25">
      <c r="A628" s="4"/>
      <c r="B628" s="4"/>
      <c r="C628" s="4"/>
      <c r="D628" s="4"/>
      <c r="E628" s="4"/>
      <c r="F628" s="4"/>
    </row>
    <row r="629" spans="1:6" x14ac:dyDescent="0.25">
      <c r="A629" s="4"/>
      <c r="B629" s="4"/>
      <c r="C629" s="4"/>
      <c r="D629" s="4"/>
      <c r="E629" s="4"/>
      <c r="F629" s="4"/>
    </row>
    <row r="630" spans="1:6" x14ac:dyDescent="0.25">
      <c r="A630" s="4"/>
      <c r="B630" s="4"/>
      <c r="C630" s="4"/>
      <c r="D630" s="4"/>
      <c r="E630" s="4"/>
      <c r="F630" s="4"/>
    </row>
    <row r="631" spans="1:6" x14ac:dyDescent="0.25">
      <c r="A631" s="4"/>
      <c r="B631" s="4"/>
      <c r="C631" s="4"/>
      <c r="D631" s="4"/>
      <c r="E631" s="4"/>
      <c r="F631" s="4"/>
    </row>
    <row r="632" spans="1:6" x14ac:dyDescent="0.25">
      <c r="A632" s="4"/>
      <c r="B632" s="4"/>
      <c r="C632" s="4"/>
      <c r="D632" s="4"/>
      <c r="E632" s="4"/>
      <c r="F632" s="4"/>
    </row>
    <row r="633" spans="1:6" x14ac:dyDescent="0.25">
      <c r="A633" s="4"/>
      <c r="B633" s="4"/>
      <c r="C633" s="4"/>
      <c r="D633" s="4"/>
      <c r="E633" s="4"/>
      <c r="F633" s="4"/>
    </row>
    <row r="634" spans="1:6" x14ac:dyDescent="0.25">
      <c r="A634" s="4"/>
      <c r="B634" s="4"/>
      <c r="C634" s="4"/>
      <c r="D634" s="4"/>
      <c r="E634" s="4"/>
      <c r="F634" s="4"/>
    </row>
    <row r="635" spans="1:6" x14ac:dyDescent="0.25">
      <c r="A635" s="4"/>
      <c r="B635" s="4"/>
      <c r="C635" s="4"/>
      <c r="D635" s="4"/>
      <c r="E635" s="4"/>
      <c r="F635" s="4"/>
    </row>
    <row r="636" spans="1:6" x14ac:dyDescent="0.25">
      <c r="A636" s="4"/>
      <c r="B636" s="4"/>
      <c r="C636" s="4"/>
      <c r="D636" s="4"/>
      <c r="E636" s="4"/>
      <c r="F636" s="4"/>
    </row>
    <row r="637" spans="1:6" x14ac:dyDescent="0.25">
      <c r="A637" s="4"/>
      <c r="B637" s="4"/>
      <c r="C637" s="4"/>
      <c r="D637" s="4"/>
      <c r="E637" s="4"/>
      <c r="F637" s="4"/>
    </row>
    <row r="638" spans="1:6" x14ac:dyDescent="0.25">
      <c r="A638" s="4"/>
      <c r="B638" s="4"/>
      <c r="C638" s="4"/>
      <c r="D638" s="4"/>
      <c r="E638" s="4"/>
      <c r="F638" s="4"/>
    </row>
    <row r="639" spans="1:6" x14ac:dyDescent="0.25">
      <c r="A639" s="4"/>
      <c r="B639" s="4"/>
      <c r="C639" s="4"/>
      <c r="D639" s="4"/>
      <c r="E639" s="4"/>
      <c r="F639" s="4"/>
    </row>
    <row r="640" spans="1:6" x14ac:dyDescent="0.25">
      <c r="A640" s="4"/>
      <c r="B640" s="4"/>
      <c r="C640" s="4"/>
      <c r="D640" s="4"/>
      <c r="E640" s="4"/>
      <c r="F640" s="4"/>
    </row>
    <row r="641" spans="1:6" x14ac:dyDescent="0.25">
      <c r="A641" s="4"/>
      <c r="B641" s="4"/>
      <c r="C641" s="4"/>
      <c r="D641" s="4"/>
      <c r="E641" s="4"/>
      <c r="F641" s="4"/>
    </row>
    <row r="642" spans="1:6" x14ac:dyDescent="0.25">
      <c r="A642" s="4"/>
      <c r="B642" s="4"/>
      <c r="C642" s="4"/>
      <c r="D642" s="4"/>
      <c r="E642" s="4"/>
      <c r="F642" s="4"/>
    </row>
    <row r="643" spans="1:6" x14ac:dyDescent="0.25">
      <c r="A643" s="4"/>
      <c r="B643" s="4"/>
      <c r="C643" s="4"/>
      <c r="D643" s="4"/>
      <c r="E643" s="4"/>
      <c r="F643" s="4"/>
    </row>
    <row r="644" spans="1:6" x14ac:dyDescent="0.25">
      <c r="A644" s="4"/>
      <c r="B644" s="4"/>
      <c r="C644" s="4"/>
      <c r="D644" s="4"/>
      <c r="E644" s="4"/>
      <c r="F644" s="4"/>
    </row>
    <row r="645" spans="1:6" x14ac:dyDescent="0.25">
      <c r="A645" s="4"/>
      <c r="B645" s="4"/>
      <c r="C645" s="4"/>
      <c r="D645" s="4"/>
      <c r="E645" s="4"/>
      <c r="F645" s="4"/>
    </row>
    <row r="646" spans="1:6" x14ac:dyDescent="0.25">
      <c r="A646" s="4"/>
      <c r="B646" s="4"/>
      <c r="C646" s="4"/>
      <c r="D646" s="4"/>
      <c r="E646" s="4"/>
      <c r="F646" s="4"/>
    </row>
    <row r="647" spans="1:6" x14ac:dyDescent="0.25">
      <c r="A647" s="4"/>
      <c r="B647" s="4"/>
      <c r="C647" s="4"/>
      <c r="D647" s="4"/>
      <c r="E647" s="4"/>
      <c r="F647" s="4"/>
    </row>
    <row r="648" spans="1:6" x14ac:dyDescent="0.25">
      <c r="A648" s="4"/>
      <c r="B648" s="4"/>
      <c r="C648" s="4"/>
      <c r="D648" s="4"/>
      <c r="E648" s="4"/>
      <c r="F648" s="4"/>
    </row>
    <row r="649" spans="1:6" x14ac:dyDescent="0.25">
      <c r="A649" s="4"/>
      <c r="B649" s="4"/>
      <c r="C649" s="4"/>
      <c r="D649" s="4"/>
      <c r="E649" s="4"/>
      <c r="F649" s="4"/>
    </row>
    <row r="650" spans="1:6" x14ac:dyDescent="0.25">
      <c r="A650" s="4"/>
      <c r="B650" s="4"/>
      <c r="C650" s="4"/>
      <c r="D650" s="4"/>
      <c r="E650" s="4"/>
      <c r="F650" s="4"/>
    </row>
    <row r="651" spans="1:6" x14ac:dyDescent="0.25">
      <c r="A651" s="4"/>
      <c r="B651" s="4"/>
      <c r="C651" s="4"/>
      <c r="D651" s="4"/>
      <c r="E651" s="4"/>
      <c r="F651" s="4"/>
    </row>
    <row r="652" spans="1:6" x14ac:dyDescent="0.25">
      <c r="A652" s="4"/>
      <c r="B652" s="4"/>
      <c r="C652" s="4"/>
      <c r="D652" s="4"/>
      <c r="E652" s="4"/>
      <c r="F652" s="4"/>
    </row>
    <row r="653" spans="1:6" x14ac:dyDescent="0.25">
      <c r="A653" s="4"/>
      <c r="B653" s="4"/>
      <c r="C653" s="4"/>
      <c r="D653" s="4"/>
      <c r="E653" s="4"/>
      <c r="F653" s="4"/>
    </row>
    <row r="654" spans="1:6" x14ac:dyDescent="0.25">
      <c r="A654" s="4"/>
      <c r="B654" s="4"/>
      <c r="C654" s="4"/>
      <c r="D654" s="4"/>
      <c r="E654" s="4"/>
      <c r="F654" s="4"/>
    </row>
    <row r="655" spans="1:6" x14ac:dyDescent="0.25">
      <c r="A655" s="4"/>
      <c r="B655" s="4"/>
      <c r="C655" s="4"/>
      <c r="D655" s="4"/>
      <c r="E655" s="4"/>
      <c r="F655" s="4"/>
    </row>
    <row r="656" spans="1:6" x14ac:dyDescent="0.25">
      <c r="A656" s="4"/>
      <c r="B656" s="4"/>
      <c r="C656" s="4"/>
      <c r="D656" s="4"/>
      <c r="E656" s="4"/>
      <c r="F656" s="4"/>
    </row>
    <row r="657" spans="1:6" x14ac:dyDescent="0.25">
      <c r="A657" s="4"/>
      <c r="B657" s="4"/>
      <c r="C657" s="4"/>
      <c r="D657" s="4"/>
      <c r="E657" s="4"/>
      <c r="F657" s="4"/>
    </row>
    <row r="658" spans="1:6" x14ac:dyDescent="0.25">
      <c r="A658" s="4"/>
      <c r="B658" s="4"/>
      <c r="C658" s="4"/>
      <c r="D658" s="4"/>
      <c r="E658" s="4"/>
      <c r="F658" s="4"/>
    </row>
    <row r="659" spans="1:6" x14ac:dyDescent="0.25">
      <c r="A659" s="4"/>
      <c r="B659" s="4"/>
      <c r="C659" s="4"/>
      <c r="D659" s="4"/>
      <c r="E659" s="4"/>
      <c r="F659" s="4"/>
    </row>
    <row r="660" spans="1:6" x14ac:dyDescent="0.25">
      <c r="A660" s="4"/>
      <c r="B660" s="4"/>
      <c r="C660" s="4"/>
      <c r="D660" s="4"/>
      <c r="E660" s="4"/>
      <c r="F660" s="4"/>
    </row>
    <row r="661" spans="1:6" x14ac:dyDescent="0.25">
      <c r="A661" s="4"/>
      <c r="B661" s="4"/>
      <c r="C661" s="4"/>
      <c r="D661" s="4"/>
      <c r="E661" s="4"/>
      <c r="F661" s="4"/>
    </row>
    <row r="662" spans="1:6" x14ac:dyDescent="0.25">
      <c r="A662" s="4"/>
      <c r="B662" s="4"/>
      <c r="C662" s="4"/>
      <c r="D662" s="4"/>
      <c r="E662" s="4"/>
      <c r="F662" s="4"/>
    </row>
    <row r="663" spans="1:6" x14ac:dyDescent="0.25">
      <c r="A663" s="4"/>
      <c r="B663" s="4"/>
      <c r="C663" s="4"/>
      <c r="D663" s="4"/>
      <c r="E663" s="4"/>
      <c r="F663" s="4"/>
    </row>
    <row r="664" spans="1:6" x14ac:dyDescent="0.25">
      <c r="A664" s="4"/>
      <c r="B664" s="4"/>
      <c r="C664" s="4"/>
      <c r="D664" s="4"/>
      <c r="E664" s="4"/>
      <c r="F664" s="4"/>
    </row>
    <row r="665" spans="1:6" x14ac:dyDescent="0.25">
      <c r="A665" s="4"/>
      <c r="B665" s="4"/>
      <c r="C665" s="4"/>
      <c r="D665" s="4"/>
      <c r="E665" s="4"/>
      <c r="F665" s="4"/>
    </row>
    <row r="666" spans="1:6" x14ac:dyDescent="0.25">
      <c r="A666" s="4"/>
      <c r="B666" s="4"/>
      <c r="C666" s="4"/>
      <c r="D666" s="4"/>
      <c r="E666" s="4"/>
      <c r="F666" s="4"/>
    </row>
    <row r="667" spans="1:6" x14ac:dyDescent="0.25">
      <c r="A667" s="4"/>
      <c r="B667" s="4"/>
      <c r="C667" s="4"/>
      <c r="D667" s="4"/>
      <c r="E667" s="4"/>
      <c r="F667" s="4"/>
    </row>
    <row r="668" spans="1:6" x14ac:dyDescent="0.25">
      <c r="A668" s="4"/>
      <c r="B668" s="4"/>
      <c r="C668" s="4"/>
      <c r="D668" s="4"/>
      <c r="E668" s="4"/>
      <c r="F668" s="4"/>
    </row>
    <row r="669" spans="1:6" x14ac:dyDescent="0.25">
      <c r="A669" s="4"/>
      <c r="B669" s="4"/>
      <c r="C669" s="4"/>
      <c r="D669" s="4"/>
      <c r="E669" s="4"/>
      <c r="F669" s="4"/>
    </row>
    <row r="670" spans="1:6" x14ac:dyDescent="0.25">
      <c r="A670" s="4"/>
      <c r="B670" s="4"/>
      <c r="C670" s="4"/>
      <c r="D670" s="4"/>
      <c r="E670" s="4"/>
      <c r="F670" s="4"/>
    </row>
    <row r="671" spans="1:6" x14ac:dyDescent="0.25">
      <c r="A671" s="4"/>
      <c r="B671" s="4"/>
      <c r="C671" s="4"/>
      <c r="D671" s="4"/>
      <c r="E671" s="4"/>
      <c r="F671" s="4"/>
    </row>
    <row r="672" spans="1:6" x14ac:dyDescent="0.25">
      <c r="A672" s="4"/>
      <c r="B672" s="4"/>
      <c r="C672" s="4"/>
      <c r="D672" s="4"/>
      <c r="E672" s="4"/>
      <c r="F672" s="4"/>
    </row>
    <row r="673" spans="1:6" x14ac:dyDescent="0.25">
      <c r="A673" s="4"/>
      <c r="B673" s="4"/>
      <c r="C673" s="4"/>
      <c r="D673" s="4"/>
      <c r="E673" s="4"/>
      <c r="F673" s="4"/>
    </row>
    <row r="674" spans="1:6" x14ac:dyDescent="0.25">
      <c r="A674" s="4"/>
      <c r="B674" s="4"/>
      <c r="C674" s="4"/>
      <c r="D674" s="4"/>
      <c r="E674" s="4"/>
      <c r="F674" s="4"/>
    </row>
    <row r="675" spans="1:6" x14ac:dyDescent="0.25">
      <c r="A675" s="4"/>
      <c r="B675" s="4"/>
      <c r="C675" s="4"/>
      <c r="D675" s="4"/>
      <c r="E675" s="4"/>
      <c r="F675" s="4"/>
    </row>
    <row r="676" spans="1:6" x14ac:dyDescent="0.25">
      <c r="A676" s="4"/>
      <c r="B676" s="4"/>
      <c r="C676" s="4"/>
      <c r="D676" s="4"/>
      <c r="E676" s="4"/>
      <c r="F676" s="4"/>
    </row>
    <row r="677" spans="1:6" x14ac:dyDescent="0.25">
      <c r="A677" s="4"/>
      <c r="B677" s="4"/>
      <c r="C677" s="4"/>
      <c r="D677" s="4"/>
      <c r="E677" s="4"/>
      <c r="F677" s="4"/>
    </row>
    <row r="678" spans="1:6" x14ac:dyDescent="0.25">
      <c r="A678" s="4"/>
      <c r="B678" s="4"/>
      <c r="C678" s="4"/>
      <c r="D678" s="4"/>
      <c r="E678" s="4"/>
      <c r="F678" s="4"/>
    </row>
    <row r="679" spans="1:6" x14ac:dyDescent="0.25">
      <c r="A679" s="4"/>
      <c r="B679" s="4"/>
      <c r="C679" s="4"/>
      <c r="D679" s="4"/>
      <c r="E679" s="4"/>
      <c r="F679" s="4"/>
    </row>
    <row r="680" spans="1:6" x14ac:dyDescent="0.25">
      <c r="A680" s="4"/>
      <c r="B680" s="4"/>
      <c r="C680" s="4"/>
      <c r="D680" s="4"/>
      <c r="E680" s="4"/>
      <c r="F680" s="4"/>
    </row>
    <row r="681" spans="1:6" x14ac:dyDescent="0.25">
      <c r="A681" s="4"/>
      <c r="B681" s="4"/>
      <c r="C681" s="4"/>
      <c r="D681" s="4"/>
      <c r="E681" s="4"/>
      <c r="F681" s="4"/>
    </row>
    <row r="682" spans="1:6" x14ac:dyDescent="0.25">
      <c r="A682" s="4"/>
      <c r="B682" s="4"/>
      <c r="C682" s="4"/>
      <c r="D682" s="4"/>
      <c r="E682" s="4"/>
      <c r="F682" s="4"/>
    </row>
    <row r="683" spans="1:6" x14ac:dyDescent="0.25">
      <c r="A683" s="4"/>
      <c r="B683" s="4"/>
      <c r="C683" s="4"/>
      <c r="D683" s="4"/>
      <c r="E683" s="4"/>
      <c r="F683" s="4"/>
    </row>
    <row r="684" spans="1:6" x14ac:dyDescent="0.25">
      <c r="A684" s="4"/>
      <c r="B684" s="4"/>
      <c r="C684" s="4"/>
      <c r="D684" s="4"/>
      <c r="E684" s="4"/>
      <c r="F684" s="4"/>
    </row>
    <row r="685" spans="1:6" x14ac:dyDescent="0.25">
      <c r="A685" s="4"/>
      <c r="B685" s="4"/>
      <c r="C685" s="4"/>
      <c r="D685" s="4"/>
      <c r="E685" s="4"/>
      <c r="F685" s="4"/>
    </row>
    <row r="686" spans="1:6" x14ac:dyDescent="0.25">
      <c r="A686" s="4"/>
      <c r="B686" s="4"/>
      <c r="C686" s="4"/>
      <c r="D686" s="4"/>
      <c r="E686" s="4"/>
      <c r="F686" s="4"/>
    </row>
    <row r="687" spans="1:6" x14ac:dyDescent="0.25">
      <c r="A687" s="4"/>
      <c r="B687" s="4"/>
      <c r="C687" s="4"/>
      <c r="D687" s="4"/>
      <c r="E687" s="4"/>
      <c r="F687" s="4"/>
    </row>
    <row r="688" spans="1:6" x14ac:dyDescent="0.25">
      <c r="A688" s="4"/>
      <c r="B688" s="4"/>
      <c r="C688" s="4"/>
      <c r="D688" s="4"/>
      <c r="E688" s="4"/>
      <c r="F688" s="4"/>
    </row>
    <row r="689" spans="1:6" x14ac:dyDescent="0.25">
      <c r="A689" s="4"/>
      <c r="B689" s="4"/>
      <c r="C689" s="4"/>
      <c r="D689" s="4"/>
      <c r="E689" s="4"/>
      <c r="F689" s="4"/>
    </row>
    <row r="690" spans="1:6" x14ac:dyDescent="0.25">
      <c r="A690" s="4"/>
      <c r="B690" s="4"/>
      <c r="C690" s="4"/>
      <c r="D690" s="4"/>
      <c r="E690" s="4"/>
      <c r="F690" s="4"/>
    </row>
    <row r="691" spans="1:6" x14ac:dyDescent="0.25">
      <c r="A691" s="4"/>
      <c r="B691" s="4"/>
      <c r="C691" s="4"/>
      <c r="D691" s="4"/>
      <c r="E691" s="4"/>
      <c r="F691" s="4"/>
    </row>
    <row r="692" spans="1:6" x14ac:dyDescent="0.25">
      <c r="A692" s="4"/>
      <c r="B692" s="4"/>
      <c r="C692" s="4"/>
      <c r="D692" s="4"/>
      <c r="E692" s="4"/>
      <c r="F692" s="4"/>
    </row>
    <row r="693" spans="1:6" x14ac:dyDescent="0.25">
      <c r="A693" s="4"/>
      <c r="B693" s="4"/>
      <c r="C693" s="4"/>
      <c r="D693" s="4"/>
      <c r="E693" s="4"/>
      <c r="F693" s="4"/>
    </row>
    <row r="694" spans="1:6" x14ac:dyDescent="0.25">
      <c r="A694" s="4"/>
      <c r="B694" s="4"/>
      <c r="C694" s="4"/>
      <c r="D694" s="4"/>
      <c r="E694" s="4"/>
      <c r="F694" s="4"/>
    </row>
    <row r="695" spans="1:6" x14ac:dyDescent="0.25">
      <c r="A695" s="4"/>
      <c r="B695" s="4"/>
      <c r="C695" s="4"/>
      <c r="D695" s="4"/>
      <c r="E695" s="4"/>
      <c r="F695" s="4"/>
    </row>
    <row r="696" spans="1:6" x14ac:dyDescent="0.25">
      <c r="A696" s="4"/>
      <c r="B696" s="4"/>
      <c r="C696" s="4"/>
      <c r="D696" s="4"/>
      <c r="E696" s="4"/>
      <c r="F696" s="4"/>
    </row>
    <row r="697" spans="1:6" x14ac:dyDescent="0.25">
      <c r="A697" s="4"/>
      <c r="B697" s="4"/>
      <c r="C697" s="4"/>
      <c r="D697" s="4"/>
      <c r="E697" s="4"/>
      <c r="F697" s="4"/>
    </row>
    <row r="698" spans="1:6" x14ac:dyDescent="0.25">
      <c r="A698" s="4"/>
      <c r="B698" s="4"/>
      <c r="C698" s="4"/>
      <c r="D698" s="4"/>
      <c r="E698" s="4"/>
      <c r="F698" s="4"/>
    </row>
    <row r="699" spans="1:6" x14ac:dyDescent="0.25">
      <c r="A699" s="4"/>
      <c r="B699" s="4"/>
      <c r="C699" s="4"/>
      <c r="D699" s="4"/>
      <c r="E699" s="4"/>
      <c r="F699" s="4"/>
    </row>
    <row r="700" spans="1:6" x14ac:dyDescent="0.25">
      <c r="A700" s="4"/>
      <c r="B700" s="4"/>
      <c r="C700" s="4"/>
      <c r="D700" s="4"/>
      <c r="E700" s="4"/>
      <c r="F700" s="4"/>
    </row>
    <row r="701" spans="1:6" x14ac:dyDescent="0.25">
      <c r="A701" s="4"/>
      <c r="B701" s="4"/>
      <c r="C701" s="4"/>
      <c r="D701" s="4"/>
      <c r="E701" s="4"/>
      <c r="F701" s="4"/>
    </row>
    <row r="702" spans="1:6" x14ac:dyDescent="0.25">
      <c r="A702" s="4"/>
      <c r="B702" s="4"/>
      <c r="C702" s="4"/>
      <c r="D702" s="4"/>
      <c r="E702" s="4"/>
      <c r="F702" s="4"/>
    </row>
    <row r="703" spans="1:6" x14ac:dyDescent="0.25">
      <c r="A703" s="4"/>
      <c r="B703" s="4"/>
      <c r="C703" s="4"/>
      <c r="D703" s="4"/>
      <c r="E703" s="4"/>
      <c r="F703" s="4"/>
    </row>
    <row r="704" spans="1:6" x14ac:dyDescent="0.25">
      <c r="A704" s="4"/>
      <c r="B704" s="4"/>
      <c r="C704" s="4"/>
      <c r="D704" s="4"/>
      <c r="E704" s="4"/>
      <c r="F704" s="4"/>
    </row>
    <row r="705" spans="1:6" x14ac:dyDescent="0.25">
      <c r="A705" s="4"/>
      <c r="B705" s="4"/>
      <c r="C705" s="4"/>
      <c r="D705" s="4"/>
      <c r="E705" s="4"/>
      <c r="F705" s="4"/>
    </row>
    <row r="706" spans="1:6" x14ac:dyDescent="0.25">
      <c r="A706" s="4"/>
      <c r="B706" s="4"/>
      <c r="C706" s="4"/>
      <c r="D706" s="4"/>
      <c r="E706" s="4"/>
      <c r="F706" s="4"/>
    </row>
    <row r="707" spans="1:6" x14ac:dyDescent="0.25">
      <c r="A707" s="4"/>
      <c r="B707" s="4"/>
      <c r="C707" s="4"/>
      <c r="D707" s="4"/>
      <c r="E707" s="4"/>
      <c r="F707" s="4"/>
    </row>
    <row r="708" spans="1:6" x14ac:dyDescent="0.25">
      <c r="A708" s="4"/>
      <c r="B708" s="4"/>
      <c r="C708" s="4"/>
      <c r="D708" s="4"/>
      <c r="E708" s="4"/>
      <c r="F708" s="4"/>
    </row>
    <row r="709" spans="1:6" x14ac:dyDescent="0.25">
      <c r="A709" s="4"/>
      <c r="B709" s="4"/>
      <c r="C709" s="4"/>
      <c r="D709" s="4"/>
      <c r="E709" s="4"/>
      <c r="F709" s="4"/>
    </row>
    <row r="710" spans="1:6" x14ac:dyDescent="0.25">
      <c r="A710" s="4"/>
      <c r="B710" s="4"/>
      <c r="C710" s="4"/>
      <c r="D710" s="4"/>
      <c r="E710" s="4"/>
      <c r="F710" s="4"/>
    </row>
    <row r="711" spans="1:6" x14ac:dyDescent="0.25">
      <c r="A711" s="4"/>
      <c r="B711" s="4"/>
      <c r="C711" s="4"/>
      <c r="D711" s="4"/>
      <c r="E711" s="4"/>
      <c r="F711" s="4"/>
    </row>
    <row r="712" spans="1:6" x14ac:dyDescent="0.25">
      <c r="A712" s="4"/>
      <c r="B712" s="4"/>
      <c r="C712" s="4"/>
      <c r="D712" s="4"/>
      <c r="E712" s="4"/>
      <c r="F712" s="4"/>
    </row>
    <row r="713" spans="1:6" x14ac:dyDescent="0.25">
      <c r="A713" s="4"/>
      <c r="B713" s="4"/>
      <c r="C713" s="4"/>
      <c r="D713" s="4"/>
      <c r="E713" s="4"/>
      <c r="F713" s="4"/>
    </row>
    <row r="714" spans="1:6" x14ac:dyDescent="0.25">
      <c r="A714" s="4"/>
      <c r="B714" s="4"/>
      <c r="C714" s="4"/>
      <c r="D714" s="4"/>
      <c r="E714" s="4"/>
      <c r="F714" s="4"/>
    </row>
    <row r="715" spans="1:6" x14ac:dyDescent="0.25">
      <c r="A715" s="4"/>
      <c r="B715" s="4"/>
      <c r="C715" s="4"/>
      <c r="D715" s="4"/>
      <c r="E715" s="4"/>
      <c r="F715" s="4"/>
    </row>
    <row r="716" spans="1:6" x14ac:dyDescent="0.25">
      <c r="A716" s="4"/>
      <c r="B716" s="4"/>
      <c r="C716" s="4"/>
      <c r="D716" s="4"/>
      <c r="E716" s="4"/>
      <c r="F716" s="4"/>
    </row>
    <row r="717" spans="1:6" x14ac:dyDescent="0.25">
      <c r="A717" s="4"/>
      <c r="B717" s="4"/>
      <c r="C717" s="4"/>
      <c r="D717" s="4"/>
      <c r="E717" s="4"/>
      <c r="F717" s="4"/>
    </row>
    <row r="718" spans="1:6" x14ac:dyDescent="0.25">
      <c r="A718" s="4"/>
      <c r="B718" s="4"/>
      <c r="C718" s="4"/>
      <c r="D718" s="4"/>
      <c r="E718" s="4"/>
      <c r="F718" s="4"/>
    </row>
    <row r="719" spans="1:6" x14ac:dyDescent="0.25">
      <c r="A719" s="4"/>
      <c r="B719" s="4"/>
      <c r="C719" s="4"/>
      <c r="D719" s="4"/>
      <c r="E719" s="4"/>
      <c r="F719" s="4"/>
    </row>
    <row r="720" spans="1:6" x14ac:dyDescent="0.25">
      <c r="A720" s="4"/>
      <c r="B720" s="4"/>
      <c r="C720" s="4"/>
      <c r="D720" s="4"/>
      <c r="E720" s="4"/>
      <c r="F720" s="4"/>
    </row>
    <row r="721" spans="1:6" x14ac:dyDescent="0.25">
      <c r="A721" s="4"/>
      <c r="B721" s="4"/>
      <c r="C721" s="4"/>
      <c r="D721" s="4"/>
      <c r="E721" s="4"/>
      <c r="F721" s="4"/>
    </row>
    <row r="722" spans="1:6" x14ac:dyDescent="0.25">
      <c r="A722" s="4"/>
      <c r="B722" s="4"/>
      <c r="C722" s="4"/>
      <c r="D722" s="4"/>
      <c r="E722" s="4"/>
      <c r="F722" s="4"/>
    </row>
    <row r="723" spans="1:6" x14ac:dyDescent="0.25">
      <c r="A723" s="4"/>
      <c r="B723" s="4"/>
      <c r="C723" s="4"/>
      <c r="D723" s="4"/>
      <c r="E723" s="4"/>
      <c r="F723" s="4"/>
    </row>
    <row r="724" spans="1:6" x14ac:dyDescent="0.25">
      <c r="A724" s="4"/>
      <c r="B724" s="4"/>
      <c r="C724" s="4"/>
      <c r="D724" s="4"/>
      <c r="E724" s="4"/>
      <c r="F724" s="4"/>
    </row>
    <row r="725" spans="1:6" x14ac:dyDescent="0.25">
      <c r="A725" s="4"/>
      <c r="B725" s="4"/>
      <c r="C725" s="4"/>
      <c r="D725" s="4"/>
      <c r="E725" s="4"/>
      <c r="F725" s="4"/>
    </row>
    <row r="726" spans="1:6" x14ac:dyDescent="0.25">
      <c r="A726" s="4"/>
      <c r="B726" s="4"/>
      <c r="C726" s="4"/>
      <c r="D726" s="4"/>
      <c r="E726" s="4"/>
      <c r="F726" s="4"/>
    </row>
    <row r="727" spans="1:6" x14ac:dyDescent="0.25">
      <c r="A727" s="4"/>
      <c r="B727" s="4"/>
      <c r="C727" s="4"/>
      <c r="D727" s="4"/>
      <c r="E727" s="4"/>
      <c r="F727" s="4"/>
    </row>
    <row r="728" spans="1:6" x14ac:dyDescent="0.25">
      <c r="A728" s="4"/>
      <c r="B728" s="4"/>
      <c r="C728" s="4"/>
      <c r="D728" s="4"/>
      <c r="E728" s="4"/>
      <c r="F728" s="4"/>
    </row>
    <row r="729" spans="1:6" x14ac:dyDescent="0.25">
      <c r="A729" s="4"/>
      <c r="B729" s="4"/>
      <c r="C729" s="4"/>
      <c r="D729" s="4"/>
      <c r="E729" s="4"/>
      <c r="F729" s="4"/>
    </row>
    <row r="730" spans="1:6" x14ac:dyDescent="0.25">
      <c r="A730" s="4"/>
      <c r="B730" s="4"/>
      <c r="C730" s="4"/>
      <c r="D730" s="4"/>
      <c r="E730" s="4"/>
      <c r="F730" s="4"/>
    </row>
    <row r="731" spans="1:6" x14ac:dyDescent="0.25">
      <c r="A731" s="4"/>
      <c r="B731" s="4"/>
      <c r="C731" s="4"/>
      <c r="D731" s="4"/>
      <c r="E731" s="4"/>
      <c r="F731" s="4"/>
    </row>
    <row r="732" spans="1:6" x14ac:dyDescent="0.25">
      <c r="A732" s="4"/>
      <c r="B732" s="4"/>
      <c r="C732" s="4"/>
      <c r="D732" s="4"/>
      <c r="E732" s="4"/>
      <c r="F732" s="4"/>
    </row>
    <row r="733" spans="1:6" x14ac:dyDescent="0.25">
      <c r="A733" s="4"/>
      <c r="B733" s="4"/>
      <c r="C733" s="4"/>
      <c r="D733" s="4"/>
      <c r="E733" s="4"/>
      <c r="F733" s="4"/>
    </row>
    <row r="734" spans="1:6" x14ac:dyDescent="0.25">
      <c r="A734" s="4"/>
      <c r="B734" s="4"/>
      <c r="C734" s="4"/>
      <c r="D734" s="4"/>
      <c r="E734" s="4"/>
      <c r="F734" s="4"/>
    </row>
    <row r="735" spans="1:6" x14ac:dyDescent="0.25">
      <c r="A735" s="4"/>
      <c r="B735" s="4"/>
      <c r="C735" s="4"/>
      <c r="D735" s="4"/>
      <c r="E735" s="4"/>
      <c r="F735" s="4"/>
    </row>
    <row r="736" spans="1:6" x14ac:dyDescent="0.25">
      <c r="A736" s="4"/>
      <c r="B736" s="4"/>
      <c r="C736" s="4"/>
      <c r="D736" s="4"/>
      <c r="E736" s="4"/>
      <c r="F736" s="4"/>
    </row>
    <row r="737" spans="1:6" x14ac:dyDescent="0.25">
      <c r="A737" s="4"/>
      <c r="B737" s="4"/>
      <c r="C737" s="4"/>
      <c r="D737" s="4"/>
      <c r="E737" s="4"/>
      <c r="F737" s="4"/>
    </row>
    <row r="738" spans="1:6" x14ac:dyDescent="0.25">
      <c r="A738" s="4"/>
      <c r="B738" s="4"/>
      <c r="C738" s="4"/>
      <c r="D738" s="4"/>
      <c r="E738" s="4"/>
      <c r="F738" s="4"/>
    </row>
    <row r="739" spans="1:6" x14ac:dyDescent="0.25">
      <c r="A739" s="4"/>
      <c r="B739" s="4"/>
      <c r="C739" s="4"/>
      <c r="D739" s="4"/>
      <c r="E739" s="4"/>
      <c r="F739" s="4"/>
    </row>
    <row r="740" spans="1:6" x14ac:dyDescent="0.25">
      <c r="A740" s="4"/>
      <c r="B740" s="4"/>
      <c r="C740" s="4"/>
      <c r="D740" s="4"/>
      <c r="E740" s="4"/>
      <c r="F740" s="4"/>
    </row>
    <row r="741" spans="1:6" x14ac:dyDescent="0.25">
      <c r="A741" s="4"/>
      <c r="B741" s="4"/>
      <c r="C741" s="4"/>
      <c r="D741" s="4"/>
      <c r="E741" s="4"/>
      <c r="F741" s="4"/>
    </row>
    <row r="742" spans="1:6" x14ac:dyDescent="0.25">
      <c r="A742" s="4"/>
      <c r="B742" s="4"/>
      <c r="C742" s="4"/>
      <c r="D742" s="4"/>
      <c r="E742" s="4"/>
      <c r="F742" s="4"/>
    </row>
    <row r="743" spans="1:6" x14ac:dyDescent="0.25">
      <c r="A743" s="4"/>
      <c r="B743" s="4"/>
      <c r="C743" s="4"/>
      <c r="D743" s="4"/>
      <c r="E743" s="4"/>
      <c r="F743" s="4"/>
    </row>
    <row r="744" spans="1:6" x14ac:dyDescent="0.25">
      <c r="A744" s="4"/>
      <c r="B744" s="4"/>
      <c r="C744" s="4"/>
      <c r="D744" s="4"/>
      <c r="E744" s="4"/>
      <c r="F744" s="4"/>
    </row>
    <row r="745" spans="1:6" x14ac:dyDescent="0.25">
      <c r="A745" s="4"/>
      <c r="B745" s="4"/>
      <c r="C745" s="4"/>
      <c r="D745" s="4"/>
      <c r="E745" s="4"/>
      <c r="F745" s="4"/>
    </row>
    <row r="746" spans="1:6" x14ac:dyDescent="0.25">
      <c r="A746" s="4"/>
      <c r="B746" s="4"/>
      <c r="C746" s="4"/>
      <c r="D746" s="4"/>
      <c r="E746" s="4"/>
      <c r="F746" s="4"/>
    </row>
    <row r="747" spans="1:6" x14ac:dyDescent="0.25">
      <c r="A747" s="4"/>
      <c r="B747" s="4"/>
      <c r="C747" s="4"/>
      <c r="D747" s="4"/>
      <c r="E747" s="4"/>
      <c r="F747" s="4"/>
    </row>
    <row r="748" spans="1:6" x14ac:dyDescent="0.25">
      <c r="A748" s="4"/>
      <c r="B748" s="4"/>
      <c r="C748" s="4"/>
      <c r="D748" s="4"/>
      <c r="E748" s="4"/>
      <c r="F748" s="4"/>
    </row>
    <row r="749" spans="1:6" x14ac:dyDescent="0.25">
      <c r="A749" s="4"/>
      <c r="B749" s="4"/>
      <c r="C749" s="4"/>
      <c r="D749" s="4"/>
      <c r="E749" s="4"/>
      <c r="F749" s="4"/>
    </row>
    <row r="750" spans="1:6" x14ac:dyDescent="0.25">
      <c r="A750" s="4"/>
      <c r="B750" s="4"/>
      <c r="C750" s="4"/>
      <c r="D750" s="4"/>
      <c r="E750" s="4"/>
      <c r="F750" s="4"/>
    </row>
    <row r="751" spans="1:6" x14ac:dyDescent="0.25">
      <c r="A751" s="4"/>
      <c r="B751" s="4"/>
      <c r="C751" s="4"/>
      <c r="D751" s="4"/>
      <c r="E751" s="4"/>
      <c r="F751" s="4"/>
    </row>
    <row r="752" spans="1:6" x14ac:dyDescent="0.25">
      <c r="A752" s="4"/>
      <c r="B752" s="4"/>
      <c r="C752" s="4"/>
      <c r="D752" s="4"/>
      <c r="E752" s="4"/>
      <c r="F752" s="4"/>
    </row>
    <row r="753" spans="1:6" x14ac:dyDescent="0.25">
      <c r="A753" s="4"/>
      <c r="B753" s="4"/>
      <c r="C753" s="4"/>
      <c r="D753" s="4"/>
      <c r="E753" s="4"/>
      <c r="F753" s="4"/>
    </row>
    <row r="754" spans="1:6" x14ac:dyDescent="0.25">
      <c r="A754" s="4"/>
      <c r="B754" s="4"/>
      <c r="C754" s="4"/>
      <c r="D754" s="4"/>
      <c r="E754" s="4"/>
      <c r="F754" s="4"/>
    </row>
    <row r="755" spans="1:6" x14ac:dyDescent="0.25">
      <c r="A755" s="4"/>
      <c r="B755" s="4"/>
      <c r="C755" s="4"/>
      <c r="D755" s="4"/>
      <c r="E755" s="4"/>
      <c r="F755" s="4"/>
    </row>
    <row r="756" spans="1:6" x14ac:dyDescent="0.25">
      <c r="A756" s="4"/>
      <c r="B756" s="4"/>
      <c r="C756" s="4"/>
      <c r="D756" s="4"/>
      <c r="E756" s="4"/>
      <c r="F756" s="4"/>
    </row>
    <row r="757" spans="1:6" x14ac:dyDescent="0.25">
      <c r="A757" s="4"/>
      <c r="B757" s="4"/>
      <c r="C757" s="4"/>
      <c r="D757" s="4"/>
      <c r="E757" s="4"/>
      <c r="F757" s="4"/>
    </row>
    <row r="758" spans="1:6" x14ac:dyDescent="0.25">
      <c r="A758" s="4"/>
      <c r="B758" s="4"/>
      <c r="C758" s="4"/>
      <c r="D758" s="4"/>
      <c r="E758" s="4"/>
      <c r="F758" s="4"/>
    </row>
    <row r="759" spans="1:6" x14ac:dyDescent="0.25">
      <c r="A759" s="4"/>
      <c r="B759" s="4"/>
      <c r="C759" s="4"/>
      <c r="D759" s="4"/>
      <c r="E759" s="4"/>
      <c r="F759" s="4"/>
    </row>
    <row r="760" spans="1:6" x14ac:dyDescent="0.25">
      <c r="A760" s="4"/>
      <c r="B760" s="4"/>
      <c r="C760" s="4"/>
      <c r="D760" s="4"/>
      <c r="E760" s="4"/>
      <c r="F760" s="4"/>
    </row>
    <row r="761" spans="1:6" x14ac:dyDescent="0.25">
      <c r="A761" s="4"/>
      <c r="B761" s="4"/>
      <c r="C761" s="4"/>
      <c r="D761" s="4"/>
      <c r="E761" s="4"/>
      <c r="F761" s="4"/>
    </row>
    <row r="762" spans="1:6" x14ac:dyDescent="0.25">
      <c r="A762" s="4"/>
      <c r="B762" s="4"/>
      <c r="C762" s="4"/>
      <c r="D762" s="4"/>
      <c r="E762" s="4"/>
      <c r="F762" s="4"/>
    </row>
    <row r="763" spans="1:6" x14ac:dyDescent="0.25">
      <c r="A763" s="4"/>
      <c r="B763" s="4"/>
      <c r="C763" s="4"/>
      <c r="D763" s="4"/>
      <c r="E763" s="4"/>
      <c r="F763" s="4"/>
    </row>
    <row r="764" spans="1:6" x14ac:dyDescent="0.25">
      <c r="A764" s="4"/>
      <c r="B764" s="4"/>
      <c r="C764" s="4"/>
      <c r="D764" s="4"/>
      <c r="E764" s="4"/>
      <c r="F764" s="4"/>
    </row>
    <row r="765" spans="1:6" x14ac:dyDescent="0.25">
      <c r="A765" s="4"/>
      <c r="B765" s="4"/>
      <c r="C765" s="4"/>
      <c r="D765" s="4"/>
      <c r="E765" s="4"/>
      <c r="F765" s="4"/>
    </row>
    <row r="766" spans="1:6" x14ac:dyDescent="0.25">
      <c r="A766" s="4"/>
      <c r="B766" s="4"/>
      <c r="C766" s="4"/>
      <c r="D766" s="4"/>
      <c r="E766" s="4"/>
      <c r="F766" s="4"/>
    </row>
    <row r="767" spans="1:6" x14ac:dyDescent="0.25">
      <c r="A767" s="4"/>
      <c r="B767" s="4"/>
      <c r="C767" s="4"/>
      <c r="D767" s="4"/>
      <c r="E767" s="4"/>
      <c r="F767" s="4"/>
    </row>
    <row r="768" spans="1:6" x14ac:dyDescent="0.25">
      <c r="A768" s="4"/>
      <c r="B768" s="4"/>
      <c r="C768" s="4"/>
      <c r="D768" s="4"/>
      <c r="E768" s="4"/>
      <c r="F768" s="4"/>
    </row>
    <row r="769" spans="1:6" x14ac:dyDescent="0.25">
      <c r="A769" s="4"/>
      <c r="B769" s="4"/>
      <c r="C769" s="4"/>
      <c r="D769" s="4"/>
      <c r="E769" s="4"/>
      <c r="F769" s="4"/>
    </row>
    <row r="770" spans="1:6" x14ac:dyDescent="0.25">
      <c r="A770" s="4"/>
      <c r="B770" s="4"/>
      <c r="C770" s="4"/>
      <c r="D770" s="4"/>
      <c r="E770" s="4"/>
      <c r="F770" s="4"/>
    </row>
    <row r="771" spans="1:6" x14ac:dyDescent="0.25">
      <c r="A771" s="4"/>
      <c r="B771" s="4"/>
      <c r="C771" s="4"/>
      <c r="D771" s="4"/>
      <c r="E771" s="4"/>
      <c r="F771" s="4"/>
    </row>
    <row r="772" spans="1:6" x14ac:dyDescent="0.25">
      <c r="A772" s="4"/>
      <c r="B772" s="4"/>
      <c r="C772" s="4"/>
      <c r="D772" s="4"/>
      <c r="E772" s="4"/>
      <c r="F772" s="4"/>
    </row>
    <row r="773" spans="1:6" x14ac:dyDescent="0.25">
      <c r="A773" s="4"/>
      <c r="B773" s="4"/>
      <c r="C773" s="4"/>
      <c r="D773" s="4"/>
      <c r="E773" s="4"/>
      <c r="F773" s="4"/>
    </row>
    <row r="774" spans="1:6" x14ac:dyDescent="0.25">
      <c r="A774" s="4"/>
      <c r="B774" s="4"/>
      <c r="C774" s="4"/>
      <c r="D774" s="4"/>
      <c r="E774" s="4"/>
      <c r="F774" s="4"/>
    </row>
    <row r="775" spans="1:6" x14ac:dyDescent="0.25">
      <c r="A775" s="4"/>
      <c r="B775" s="4"/>
      <c r="C775" s="4"/>
      <c r="D775" s="4"/>
      <c r="E775" s="4"/>
      <c r="F775" s="4"/>
    </row>
    <row r="776" spans="1:6" x14ac:dyDescent="0.25">
      <c r="A776" s="4"/>
      <c r="B776" s="4"/>
      <c r="C776" s="4"/>
      <c r="D776" s="4"/>
      <c r="E776" s="4"/>
      <c r="F776" s="4"/>
    </row>
    <row r="777" spans="1:6" x14ac:dyDescent="0.25">
      <c r="A777" s="4"/>
      <c r="B777" s="4"/>
      <c r="C777" s="4"/>
      <c r="D777" s="4"/>
      <c r="E777" s="4"/>
      <c r="F777" s="4"/>
    </row>
    <row r="778" spans="1:6" x14ac:dyDescent="0.25">
      <c r="A778" s="4"/>
      <c r="B778" s="4"/>
      <c r="C778" s="4"/>
      <c r="D778" s="4"/>
      <c r="E778" s="4"/>
      <c r="F778" s="4"/>
    </row>
    <row r="779" spans="1:6" x14ac:dyDescent="0.25">
      <c r="A779" s="4"/>
      <c r="B779" s="4"/>
      <c r="C779" s="4"/>
      <c r="D779" s="4"/>
      <c r="E779" s="4"/>
      <c r="F779" s="4"/>
    </row>
    <row r="780" spans="1:6" x14ac:dyDescent="0.25">
      <c r="A780" s="4"/>
      <c r="B780" s="4"/>
      <c r="C780" s="4"/>
      <c r="D780" s="4"/>
      <c r="E780" s="4"/>
      <c r="F780" s="4"/>
    </row>
    <row r="781" spans="1:6" x14ac:dyDescent="0.25">
      <c r="A781" s="4"/>
      <c r="B781" s="4"/>
      <c r="C781" s="4"/>
      <c r="D781" s="4"/>
      <c r="E781" s="4"/>
      <c r="F781" s="4"/>
    </row>
    <row r="782" spans="1:6" x14ac:dyDescent="0.25">
      <c r="A782" s="4"/>
      <c r="B782" s="4"/>
      <c r="C782" s="4"/>
      <c r="D782" s="4"/>
      <c r="E782" s="4"/>
      <c r="F782" s="4"/>
    </row>
    <row r="783" spans="1:6" x14ac:dyDescent="0.25">
      <c r="A783" s="4"/>
      <c r="B783" s="4"/>
      <c r="C783" s="4"/>
      <c r="D783" s="4"/>
      <c r="E783" s="4"/>
      <c r="F783" s="4"/>
    </row>
    <row r="784" spans="1:6" x14ac:dyDescent="0.25">
      <c r="A784" s="4"/>
      <c r="B784" s="4"/>
      <c r="C784" s="4"/>
      <c r="D784" s="4"/>
      <c r="E784" s="4"/>
      <c r="F784" s="4"/>
    </row>
    <row r="785" spans="1:6" x14ac:dyDescent="0.25">
      <c r="A785" s="4"/>
      <c r="B785" s="4"/>
      <c r="C785" s="4"/>
      <c r="D785" s="4"/>
      <c r="E785" s="4"/>
      <c r="F785" s="4"/>
    </row>
    <row r="786" spans="1:6" x14ac:dyDescent="0.25">
      <c r="A786" s="4"/>
      <c r="B786" s="4"/>
      <c r="C786" s="4"/>
      <c r="D786" s="4"/>
      <c r="E786" s="4"/>
      <c r="F786" s="4"/>
    </row>
    <row r="787" spans="1:6" x14ac:dyDescent="0.25">
      <c r="A787" s="4"/>
      <c r="B787" s="4"/>
      <c r="C787" s="4"/>
      <c r="D787" s="4"/>
      <c r="E787" s="4"/>
      <c r="F787" s="4"/>
    </row>
    <row r="788" spans="1:6" x14ac:dyDescent="0.25">
      <c r="A788" s="4"/>
      <c r="B788" s="4"/>
      <c r="C788" s="4"/>
      <c r="D788" s="4"/>
      <c r="E788" s="4"/>
      <c r="F788" s="4"/>
    </row>
    <row r="789" spans="1:6" x14ac:dyDescent="0.25">
      <c r="A789" s="4"/>
      <c r="B789" s="4"/>
      <c r="C789" s="4"/>
      <c r="D789" s="4"/>
      <c r="E789" s="4"/>
      <c r="F789" s="4"/>
    </row>
    <row r="790" spans="1:6" x14ac:dyDescent="0.25">
      <c r="A790" s="4"/>
      <c r="B790" s="4"/>
      <c r="C790" s="4"/>
      <c r="D790" s="4"/>
      <c r="E790" s="4"/>
      <c r="F790" s="4"/>
    </row>
    <row r="791" spans="1:6" x14ac:dyDescent="0.25">
      <c r="A791" s="4"/>
      <c r="B791" s="4"/>
      <c r="C791" s="4"/>
      <c r="D791" s="4"/>
      <c r="E791" s="4"/>
      <c r="F791" s="4"/>
    </row>
    <row r="792" spans="1:6" x14ac:dyDescent="0.25">
      <c r="A792" s="4"/>
      <c r="B792" s="4"/>
      <c r="C792" s="4"/>
      <c r="D792" s="4"/>
      <c r="E792" s="4"/>
      <c r="F792" s="4"/>
    </row>
    <row r="793" spans="1:6" x14ac:dyDescent="0.25">
      <c r="A793" s="4"/>
      <c r="B793" s="4"/>
      <c r="C793" s="4"/>
      <c r="D793" s="4"/>
      <c r="E793" s="4"/>
      <c r="F793" s="4"/>
    </row>
    <row r="794" spans="1:6" x14ac:dyDescent="0.25">
      <c r="A794" s="4"/>
      <c r="B794" s="4"/>
      <c r="C794" s="4"/>
      <c r="D794" s="4"/>
      <c r="E794" s="4"/>
      <c r="F794" s="4"/>
    </row>
    <row r="795" spans="1:6" x14ac:dyDescent="0.25">
      <c r="A795" s="4"/>
      <c r="B795" s="4"/>
      <c r="C795" s="4"/>
      <c r="D795" s="4"/>
      <c r="E795" s="4"/>
      <c r="F795" s="4"/>
    </row>
    <row r="796" spans="1:6" x14ac:dyDescent="0.25">
      <c r="A796" s="4"/>
      <c r="B796" s="4"/>
      <c r="C796" s="4"/>
      <c r="D796" s="4"/>
      <c r="E796" s="4"/>
      <c r="F796" s="4"/>
    </row>
    <row r="797" spans="1:6" x14ac:dyDescent="0.25">
      <c r="A797" s="4"/>
      <c r="B797" s="4"/>
      <c r="C797" s="4"/>
      <c r="D797" s="4"/>
      <c r="E797" s="4"/>
      <c r="F797" s="4"/>
    </row>
    <row r="798" spans="1:6" x14ac:dyDescent="0.25">
      <c r="A798" s="4"/>
      <c r="B798" s="4"/>
      <c r="C798" s="4"/>
      <c r="D798" s="4"/>
      <c r="E798" s="4"/>
      <c r="F798" s="4"/>
    </row>
    <row r="799" spans="1:6" x14ac:dyDescent="0.25">
      <c r="A799" s="4"/>
      <c r="B799" s="4"/>
      <c r="C799" s="4"/>
      <c r="D799" s="4"/>
      <c r="E799" s="4"/>
      <c r="F799" s="4"/>
    </row>
    <row r="800" spans="1:6" x14ac:dyDescent="0.25">
      <c r="A800" s="4"/>
      <c r="B800" s="4"/>
      <c r="C800" s="4"/>
      <c r="D800" s="4"/>
      <c r="E800" s="4"/>
      <c r="F800" s="4"/>
    </row>
    <row r="801" spans="1:6" x14ac:dyDescent="0.25">
      <c r="A801" s="4"/>
      <c r="B801" s="4"/>
      <c r="C801" s="4"/>
      <c r="D801" s="4"/>
      <c r="E801" s="4"/>
      <c r="F801" s="4"/>
    </row>
    <row r="802" spans="1:6" x14ac:dyDescent="0.25">
      <c r="A802" s="4"/>
      <c r="B802" s="4"/>
      <c r="C802" s="4"/>
      <c r="D802" s="4"/>
      <c r="E802" s="4"/>
      <c r="F802" s="4"/>
    </row>
    <row r="803" spans="1:6" x14ac:dyDescent="0.25">
      <c r="A803" s="4"/>
      <c r="B803" s="4"/>
      <c r="C803" s="4"/>
      <c r="D803" s="4"/>
      <c r="E803" s="4"/>
      <c r="F803" s="4"/>
    </row>
    <row r="804" spans="1:6" x14ac:dyDescent="0.25">
      <c r="A804" s="4"/>
      <c r="B804" s="4"/>
      <c r="C804" s="4"/>
      <c r="D804" s="4"/>
      <c r="E804" s="4"/>
      <c r="F804" s="4"/>
    </row>
    <row r="805" spans="1:6" x14ac:dyDescent="0.25">
      <c r="A805" s="4"/>
      <c r="B805" s="4"/>
      <c r="C805" s="4"/>
      <c r="D805" s="4"/>
      <c r="E805" s="4"/>
      <c r="F805" s="4"/>
    </row>
    <row r="806" spans="1:6" x14ac:dyDescent="0.25">
      <c r="A806" s="4"/>
      <c r="B806" s="4"/>
      <c r="C806" s="4"/>
      <c r="D806" s="4"/>
      <c r="E806" s="4"/>
      <c r="F806" s="4"/>
    </row>
    <row r="807" spans="1:6" x14ac:dyDescent="0.25">
      <c r="A807" s="4"/>
      <c r="B807" s="4"/>
      <c r="C807" s="4"/>
      <c r="D807" s="4"/>
      <c r="E807" s="4"/>
      <c r="F807" s="4"/>
    </row>
    <row r="808" spans="1:6" x14ac:dyDescent="0.25">
      <c r="A808" s="4"/>
      <c r="B808" s="4"/>
      <c r="C808" s="4"/>
      <c r="D808" s="4"/>
      <c r="E808" s="4"/>
      <c r="F808" s="4"/>
    </row>
    <row r="809" spans="1:6" x14ac:dyDescent="0.25">
      <c r="A809" s="4"/>
      <c r="B809" s="4"/>
      <c r="C809" s="4"/>
      <c r="D809" s="4"/>
      <c r="E809" s="4"/>
      <c r="F809" s="4"/>
    </row>
    <row r="810" spans="1:6" x14ac:dyDescent="0.25">
      <c r="A810" s="4"/>
      <c r="B810" s="4"/>
      <c r="C810" s="4"/>
      <c r="D810" s="4"/>
      <c r="E810" s="4"/>
      <c r="F810" s="4"/>
    </row>
    <row r="811" spans="1:6" x14ac:dyDescent="0.25">
      <c r="A811" s="4"/>
      <c r="B811" s="4"/>
      <c r="C811" s="4"/>
      <c r="D811" s="4"/>
      <c r="E811" s="4"/>
      <c r="F811" s="4"/>
    </row>
    <row r="812" spans="1:6" x14ac:dyDescent="0.25">
      <c r="A812" s="4"/>
      <c r="B812" s="4"/>
      <c r="C812" s="4"/>
      <c r="D812" s="4"/>
      <c r="E812" s="4"/>
      <c r="F812" s="4"/>
    </row>
    <row r="813" spans="1:6" x14ac:dyDescent="0.25">
      <c r="A813" s="4"/>
      <c r="B813" s="4"/>
      <c r="C813" s="4"/>
      <c r="D813" s="4"/>
      <c r="E813" s="4"/>
      <c r="F813" s="4"/>
    </row>
    <row r="814" spans="1:6" x14ac:dyDescent="0.25">
      <c r="A814" s="4"/>
      <c r="B814" s="4"/>
      <c r="C814" s="4"/>
      <c r="D814" s="4"/>
      <c r="E814" s="4"/>
      <c r="F814" s="4"/>
    </row>
    <row r="815" spans="1:6" x14ac:dyDescent="0.25">
      <c r="A815" s="4"/>
      <c r="B815" s="4"/>
      <c r="C815" s="4"/>
      <c r="D815" s="4"/>
      <c r="E815" s="4"/>
      <c r="F815" s="4"/>
    </row>
    <row r="816" spans="1:6" x14ac:dyDescent="0.25">
      <c r="A816" s="4"/>
      <c r="B816" s="4"/>
      <c r="C816" s="4"/>
      <c r="D816" s="4"/>
      <c r="E816" s="4"/>
      <c r="F816" s="4"/>
    </row>
    <row r="817" spans="1:6" x14ac:dyDescent="0.25">
      <c r="A817" s="4"/>
      <c r="B817" s="4"/>
      <c r="C817" s="4"/>
      <c r="D817" s="4"/>
      <c r="E817" s="4"/>
      <c r="F817" s="4"/>
    </row>
    <row r="818" spans="1:6" x14ac:dyDescent="0.25">
      <c r="A818" s="4"/>
      <c r="B818" s="4"/>
      <c r="C818" s="4"/>
      <c r="D818" s="4"/>
      <c r="E818" s="4"/>
      <c r="F818" s="4"/>
    </row>
    <row r="819" spans="1:6" x14ac:dyDescent="0.25">
      <c r="A819" s="4"/>
      <c r="B819" s="4"/>
      <c r="C819" s="4"/>
      <c r="D819" s="4"/>
      <c r="E819" s="4"/>
      <c r="F819" s="4"/>
    </row>
    <row r="820" spans="1:6" x14ac:dyDescent="0.25">
      <c r="A820" s="4"/>
      <c r="B820" s="4"/>
      <c r="C820" s="4"/>
      <c r="D820" s="4"/>
      <c r="E820" s="4"/>
      <c r="F820" s="4"/>
    </row>
    <row r="821" spans="1:6" x14ac:dyDescent="0.25">
      <c r="A821" s="4"/>
      <c r="B821" s="4"/>
      <c r="C821" s="4"/>
      <c r="D821" s="4"/>
      <c r="E821" s="4"/>
      <c r="F821" s="4"/>
    </row>
    <row r="822" spans="1:6" x14ac:dyDescent="0.25">
      <c r="A822" s="4"/>
      <c r="B822" s="4"/>
      <c r="C822" s="4"/>
      <c r="D822" s="4"/>
      <c r="E822" s="4"/>
      <c r="F822" s="4"/>
    </row>
    <row r="823" spans="1:6" x14ac:dyDescent="0.25">
      <c r="A823" s="4"/>
      <c r="B823" s="4"/>
      <c r="C823" s="4"/>
      <c r="D823" s="4"/>
      <c r="E823" s="4"/>
      <c r="F823" s="4"/>
    </row>
    <row r="824" spans="1:6" x14ac:dyDescent="0.25">
      <c r="A824" s="4"/>
      <c r="B824" s="4"/>
      <c r="C824" s="4"/>
      <c r="D824" s="4"/>
      <c r="E824" s="4"/>
      <c r="F824" s="4"/>
    </row>
    <row r="825" spans="1:6" x14ac:dyDescent="0.25">
      <c r="A825" s="4"/>
      <c r="B825" s="4"/>
      <c r="C825" s="4"/>
      <c r="D825" s="4"/>
      <c r="E825" s="4"/>
      <c r="F825" s="4"/>
    </row>
    <row r="826" spans="1:6" x14ac:dyDescent="0.25">
      <c r="A826" s="4"/>
      <c r="B826" s="4"/>
      <c r="C826" s="4"/>
      <c r="D826" s="4"/>
      <c r="E826" s="4"/>
      <c r="F826" s="4"/>
    </row>
    <row r="827" spans="1:6" x14ac:dyDescent="0.25">
      <c r="A827" s="4"/>
      <c r="B827" s="4"/>
      <c r="C827" s="4"/>
      <c r="D827" s="4"/>
      <c r="E827" s="4"/>
      <c r="F827" s="4"/>
    </row>
    <row r="828" spans="1:6" x14ac:dyDescent="0.25">
      <c r="A828" s="4"/>
      <c r="B828" s="4"/>
      <c r="C828" s="4"/>
      <c r="D828" s="4"/>
      <c r="E828" s="4"/>
      <c r="F828" s="4"/>
    </row>
    <row r="829" spans="1:6" x14ac:dyDescent="0.25">
      <c r="A829" s="4"/>
      <c r="B829" s="4"/>
      <c r="C829" s="4"/>
      <c r="D829" s="4"/>
      <c r="E829" s="4"/>
      <c r="F829" s="4"/>
    </row>
    <row r="830" spans="1:6" x14ac:dyDescent="0.25">
      <c r="A830" s="4"/>
      <c r="B830" s="4"/>
      <c r="C830" s="4"/>
      <c r="D830" s="4"/>
      <c r="E830" s="4"/>
      <c r="F830" s="4"/>
    </row>
    <row r="831" spans="1:6" x14ac:dyDescent="0.25">
      <c r="A831" s="4"/>
      <c r="B831" s="4"/>
      <c r="C831" s="4"/>
      <c r="D831" s="4"/>
      <c r="E831" s="4"/>
      <c r="F831" s="4"/>
    </row>
    <row r="832" spans="1:6" x14ac:dyDescent="0.25">
      <c r="A832" s="4"/>
      <c r="B832" s="4"/>
      <c r="C832" s="4"/>
      <c r="D832" s="4"/>
      <c r="E832" s="4"/>
      <c r="F832" s="4"/>
    </row>
    <row r="833" spans="1:6" x14ac:dyDescent="0.25">
      <c r="A833" s="4"/>
      <c r="B833" s="4"/>
      <c r="C833" s="4"/>
      <c r="D833" s="4"/>
      <c r="E833" s="4"/>
      <c r="F833" s="4"/>
    </row>
    <row r="834" spans="1:6" x14ac:dyDescent="0.25">
      <c r="A834" s="4"/>
      <c r="B834" s="4"/>
      <c r="C834" s="4"/>
      <c r="D834" s="4"/>
      <c r="E834" s="4"/>
      <c r="F834" s="4"/>
    </row>
    <row r="835" spans="1:6" x14ac:dyDescent="0.25">
      <c r="A835" s="4"/>
      <c r="B835" s="4"/>
      <c r="C835" s="4"/>
      <c r="D835" s="4"/>
      <c r="E835" s="4"/>
      <c r="F835" s="4"/>
    </row>
    <row r="836" spans="1:6" x14ac:dyDescent="0.25">
      <c r="A836" s="4"/>
      <c r="B836" s="4"/>
      <c r="C836" s="4"/>
      <c r="D836" s="4"/>
      <c r="E836" s="4"/>
      <c r="F836" s="4"/>
    </row>
    <row r="837" spans="1:6" x14ac:dyDescent="0.25">
      <c r="A837" s="4"/>
      <c r="B837" s="4"/>
      <c r="C837" s="4"/>
      <c r="D837" s="4"/>
      <c r="E837" s="4"/>
      <c r="F837" s="4"/>
    </row>
    <row r="838" spans="1:6" x14ac:dyDescent="0.25">
      <c r="A838" s="4"/>
      <c r="B838" s="4"/>
      <c r="C838" s="4"/>
      <c r="D838" s="4"/>
      <c r="E838" s="4"/>
      <c r="F838" s="4"/>
    </row>
    <row r="839" spans="1:6" x14ac:dyDescent="0.25">
      <c r="A839" s="4"/>
      <c r="B839" s="4"/>
      <c r="C839" s="4"/>
      <c r="D839" s="4"/>
      <c r="E839" s="4"/>
      <c r="F839" s="4"/>
    </row>
    <row r="840" spans="1:6" x14ac:dyDescent="0.25">
      <c r="A840" s="4"/>
      <c r="B840" s="4"/>
      <c r="C840" s="4"/>
      <c r="D840" s="4"/>
      <c r="E840" s="4"/>
      <c r="F840" s="4"/>
    </row>
    <row r="841" spans="1:6" x14ac:dyDescent="0.25">
      <c r="A841" s="4"/>
      <c r="B841" s="4"/>
      <c r="C841" s="4"/>
      <c r="D841" s="4"/>
      <c r="E841" s="4"/>
      <c r="F841" s="4"/>
    </row>
    <row r="842" spans="1:6" x14ac:dyDescent="0.25">
      <c r="A842" s="4"/>
      <c r="B842" s="4"/>
      <c r="C842" s="4"/>
      <c r="D842" s="4"/>
      <c r="E842" s="4"/>
      <c r="F842" s="4"/>
    </row>
    <row r="843" spans="1:6" x14ac:dyDescent="0.25">
      <c r="A843" s="4"/>
      <c r="B843" s="4"/>
      <c r="C843" s="4"/>
      <c r="D843" s="4"/>
      <c r="E843" s="4"/>
      <c r="F843" s="4"/>
    </row>
    <row r="844" spans="1:6" x14ac:dyDescent="0.25">
      <c r="A844" s="4"/>
      <c r="B844" s="4"/>
      <c r="C844" s="4"/>
      <c r="D844" s="4"/>
      <c r="E844" s="4"/>
      <c r="F844" s="4"/>
    </row>
    <row r="845" spans="1:6" x14ac:dyDescent="0.25">
      <c r="A845" s="4"/>
      <c r="B845" s="4"/>
      <c r="C845" s="4"/>
      <c r="D845" s="4"/>
      <c r="E845" s="4"/>
      <c r="F845" s="4"/>
    </row>
    <row r="846" spans="1:6" x14ac:dyDescent="0.25">
      <c r="A846" s="4"/>
      <c r="B846" s="4"/>
      <c r="C846" s="4"/>
      <c r="D846" s="4"/>
      <c r="E846" s="4"/>
      <c r="F846" s="4"/>
    </row>
    <row r="847" spans="1:6" x14ac:dyDescent="0.25">
      <c r="A847" s="4"/>
      <c r="B847" s="4"/>
      <c r="C847" s="4"/>
      <c r="D847" s="4"/>
      <c r="E847" s="4"/>
      <c r="F847" s="4"/>
    </row>
    <row r="848" spans="1:6" x14ac:dyDescent="0.25">
      <c r="A848" s="4"/>
      <c r="B848" s="4"/>
      <c r="C848" s="4"/>
      <c r="D848" s="4"/>
      <c r="E848" s="4"/>
      <c r="F848" s="4"/>
    </row>
    <row r="849" spans="1:6" x14ac:dyDescent="0.25">
      <c r="A849" s="4"/>
      <c r="B849" s="4"/>
      <c r="C849" s="4"/>
      <c r="D849" s="4"/>
      <c r="E849" s="4"/>
      <c r="F849" s="4"/>
    </row>
    <row r="850" spans="1:6" x14ac:dyDescent="0.25">
      <c r="A850" s="4"/>
      <c r="B850" s="4"/>
      <c r="C850" s="4"/>
      <c r="D850" s="4"/>
      <c r="E850" s="4"/>
      <c r="F850" s="4"/>
    </row>
    <row r="851" spans="1:6" x14ac:dyDescent="0.25">
      <c r="A851" s="4"/>
      <c r="B851" s="4"/>
      <c r="C851" s="4"/>
      <c r="D851" s="4"/>
      <c r="E851" s="4"/>
      <c r="F851" s="4"/>
    </row>
    <row r="852" spans="1:6" x14ac:dyDescent="0.25">
      <c r="A852" s="4"/>
      <c r="B852" s="4"/>
      <c r="C852" s="4"/>
      <c r="D852" s="4"/>
      <c r="E852" s="4"/>
      <c r="F852" s="4"/>
    </row>
    <row r="853" spans="1:6" x14ac:dyDescent="0.25">
      <c r="A853" s="4"/>
      <c r="B853" s="4"/>
      <c r="C853" s="4"/>
      <c r="D853" s="4"/>
      <c r="E853" s="4"/>
      <c r="F853" s="4"/>
    </row>
    <row r="854" spans="1:6" x14ac:dyDescent="0.25">
      <c r="A854" s="4"/>
      <c r="B854" s="4"/>
      <c r="C854" s="4"/>
      <c r="D854" s="4"/>
      <c r="E854" s="4"/>
      <c r="F854" s="4"/>
    </row>
    <row r="855" spans="1:6" x14ac:dyDescent="0.25">
      <c r="A855" s="4"/>
      <c r="B855" s="4"/>
      <c r="C855" s="4"/>
      <c r="D855" s="4"/>
      <c r="E855" s="4"/>
      <c r="F855" s="4"/>
    </row>
    <row r="856" spans="1:6" x14ac:dyDescent="0.25">
      <c r="A856" s="4"/>
      <c r="B856" s="4"/>
      <c r="C856" s="4"/>
      <c r="D856" s="4"/>
      <c r="E856" s="4"/>
      <c r="F856" s="4"/>
    </row>
    <row r="857" spans="1:6" x14ac:dyDescent="0.25">
      <c r="A857" s="4"/>
      <c r="B857" s="4"/>
      <c r="C857" s="4"/>
      <c r="D857" s="4"/>
      <c r="E857" s="4"/>
      <c r="F857" s="4"/>
    </row>
    <row r="858" spans="1:6" x14ac:dyDescent="0.25">
      <c r="A858" s="4"/>
      <c r="B858" s="4"/>
      <c r="C858" s="4"/>
      <c r="D858" s="4"/>
      <c r="E858" s="4"/>
      <c r="F858" s="4"/>
    </row>
    <row r="859" spans="1:6" x14ac:dyDescent="0.25">
      <c r="A859" s="4"/>
      <c r="B859" s="4"/>
      <c r="C859" s="4"/>
      <c r="D859" s="4"/>
      <c r="E859" s="4"/>
      <c r="F859" s="4"/>
    </row>
    <row r="860" spans="1:6" x14ac:dyDescent="0.25">
      <c r="A860" s="4"/>
      <c r="B860" s="4"/>
      <c r="C860" s="4"/>
      <c r="D860" s="4"/>
      <c r="E860" s="4"/>
      <c r="F860" s="4"/>
    </row>
    <row r="861" spans="1:6" x14ac:dyDescent="0.25">
      <c r="A861" s="4"/>
      <c r="B861" s="4"/>
      <c r="C861" s="4"/>
      <c r="D861" s="4"/>
      <c r="E861" s="4"/>
      <c r="F861" s="4"/>
    </row>
    <row r="862" spans="1:6" x14ac:dyDescent="0.25">
      <c r="A862" s="4"/>
      <c r="B862" s="4"/>
      <c r="C862" s="4"/>
      <c r="D862" s="4"/>
      <c r="E862" s="4"/>
      <c r="F862" s="4"/>
    </row>
    <row r="863" spans="1:6" x14ac:dyDescent="0.25">
      <c r="A863" s="4"/>
      <c r="B863" s="4"/>
      <c r="C863" s="4"/>
      <c r="D863" s="4"/>
      <c r="E863" s="4"/>
      <c r="F863" s="4"/>
    </row>
    <row r="864" spans="1:6" x14ac:dyDescent="0.25">
      <c r="A864" s="4"/>
      <c r="B864" s="4"/>
      <c r="C864" s="4"/>
      <c r="D864" s="4"/>
      <c r="E864" s="4"/>
      <c r="F864" s="4"/>
    </row>
    <row r="865" spans="1:6" x14ac:dyDescent="0.25">
      <c r="A865" s="4"/>
      <c r="B865" s="4"/>
      <c r="C865" s="4"/>
      <c r="D865" s="4"/>
      <c r="E865" s="4"/>
      <c r="F865" s="4"/>
    </row>
    <row r="866" spans="1:6" x14ac:dyDescent="0.25">
      <c r="A866" s="4"/>
      <c r="B866" s="4"/>
      <c r="C866" s="4"/>
      <c r="D866" s="4"/>
      <c r="E866" s="4"/>
      <c r="F866" s="4"/>
    </row>
    <row r="867" spans="1:6" x14ac:dyDescent="0.25">
      <c r="A867" s="4"/>
      <c r="B867" s="4"/>
      <c r="C867" s="4"/>
      <c r="D867" s="4"/>
      <c r="E867" s="4"/>
      <c r="F867" s="4"/>
    </row>
    <row r="868" spans="1:6" x14ac:dyDescent="0.25">
      <c r="A868" s="4"/>
      <c r="B868" s="4"/>
      <c r="C868" s="4"/>
      <c r="D868" s="4"/>
      <c r="E868" s="4"/>
      <c r="F868" s="4"/>
    </row>
    <row r="869" spans="1:6" x14ac:dyDescent="0.25">
      <c r="A869" s="4"/>
      <c r="B869" s="4"/>
      <c r="C869" s="4"/>
      <c r="D869" s="4"/>
      <c r="E869" s="4"/>
      <c r="F869" s="4"/>
    </row>
    <row r="870" spans="1:6" x14ac:dyDescent="0.25">
      <c r="A870" s="4"/>
      <c r="B870" s="4"/>
      <c r="C870" s="4"/>
      <c r="D870" s="4"/>
      <c r="E870" s="4"/>
      <c r="F870" s="4"/>
    </row>
    <row r="871" spans="1:6" x14ac:dyDescent="0.25">
      <c r="A871" s="4"/>
      <c r="B871" s="4"/>
      <c r="C871" s="4"/>
      <c r="D871" s="4"/>
      <c r="E871" s="4"/>
      <c r="F871" s="4"/>
    </row>
    <row r="872" spans="1:6" x14ac:dyDescent="0.25">
      <c r="A872" s="4"/>
      <c r="B872" s="4"/>
      <c r="C872" s="4"/>
      <c r="D872" s="4"/>
      <c r="E872" s="4"/>
      <c r="F872" s="4"/>
    </row>
    <row r="873" spans="1:6" x14ac:dyDescent="0.25">
      <c r="A873" s="4"/>
      <c r="B873" s="4"/>
      <c r="C873" s="4"/>
      <c r="D873" s="4"/>
      <c r="E873" s="4"/>
      <c r="F873" s="4"/>
    </row>
    <row r="874" spans="1:6" x14ac:dyDescent="0.25">
      <c r="A874" s="4"/>
      <c r="B874" s="4"/>
      <c r="C874" s="4"/>
      <c r="D874" s="4"/>
      <c r="E874" s="4"/>
      <c r="F874" s="4"/>
    </row>
    <row r="875" spans="1:6" x14ac:dyDescent="0.25">
      <c r="A875" s="4"/>
      <c r="B875" s="4"/>
      <c r="C875" s="4"/>
      <c r="D875" s="4"/>
      <c r="E875" s="4"/>
      <c r="F875" s="4"/>
    </row>
    <row r="876" spans="1:6" x14ac:dyDescent="0.25">
      <c r="A876" s="4"/>
      <c r="B876" s="4"/>
      <c r="C876" s="4"/>
      <c r="D876" s="4"/>
      <c r="E876" s="4"/>
      <c r="F876" s="4"/>
    </row>
    <row r="877" spans="1:6" x14ac:dyDescent="0.25">
      <c r="A877" s="4"/>
      <c r="B877" s="4"/>
      <c r="C877" s="4"/>
      <c r="D877" s="4"/>
      <c r="E877" s="4"/>
      <c r="F877" s="4"/>
    </row>
    <row r="878" spans="1:6" x14ac:dyDescent="0.25">
      <c r="A878" s="4"/>
      <c r="B878" s="4"/>
      <c r="C878" s="4"/>
      <c r="D878" s="4"/>
      <c r="E878" s="4"/>
      <c r="F878" s="4"/>
    </row>
    <row r="879" spans="1:6" x14ac:dyDescent="0.25">
      <c r="A879" s="4"/>
      <c r="B879" s="4"/>
      <c r="C879" s="4"/>
      <c r="D879" s="4"/>
      <c r="E879" s="4"/>
      <c r="F879" s="4"/>
    </row>
    <row r="880" spans="1:6" x14ac:dyDescent="0.25">
      <c r="A880" s="4"/>
      <c r="B880" s="4"/>
      <c r="C880" s="4"/>
      <c r="D880" s="4"/>
      <c r="E880" s="4"/>
      <c r="F880" s="4"/>
    </row>
    <row r="881" spans="1:6" x14ac:dyDescent="0.25">
      <c r="A881" s="4"/>
      <c r="B881" s="4"/>
      <c r="C881" s="4"/>
      <c r="D881" s="4"/>
      <c r="E881" s="4"/>
      <c r="F881" s="4"/>
    </row>
    <row r="882" spans="1:6" x14ac:dyDescent="0.25">
      <c r="A882" s="4"/>
      <c r="B882" s="4"/>
      <c r="C882" s="4"/>
      <c r="D882" s="4"/>
      <c r="E882" s="4"/>
      <c r="F882" s="4"/>
    </row>
    <row r="883" spans="1:6" x14ac:dyDescent="0.25">
      <c r="A883" s="4"/>
      <c r="B883" s="4"/>
      <c r="C883" s="4"/>
      <c r="D883" s="4"/>
      <c r="E883" s="4"/>
      <c r="F883" s="4"/>
    </row>
    <row r="884" spans="1:6" x14ac:dyDescent="0.25">
      <c r="A884" s="4"/>
      <c r="B884" s="4"/>
      <c r="C884" s="4"/>
      <c r="D884" s="4"/>
      <c r="E884" s="4"/>
      <c r="F884" s="4"/>
    </row>
    <row r="885" spans="1:6" x14ac:dyDescent="0.25">
      <c r="A885" s="4"/>
      <c r="B885" s="4"/>
      <c r="C885" s="4"/>
      <c r="D885" s="4"/>
      <c r="E885" s="4"/>
      <c r="F885" s="4"/>
    </row>
    <row r="886" spans="1:6" x14ac:dyDescent="0.25">
      <c r="A886" s="4"/>
      <c r="B886" s="4"/>
      <c r="C886" s="4"/>
      <c r="D886" s="4"/>
      <c r="E886" s="4"/>
      <c r="F886" s="4"/>
    </row>
    <row r="887" spans="1:6" x14ac:dyDescent="0.25">
      <c r="A887" s="4"/>
      <c r="B887" s="4"/>
      <c r="C887" s="4"/>
      <c r="D887" s="4"/>
      <c r="E887" s="4"/>
      <c r="F887" s="4"/>
    </row>
    <row r="888" spans="1:6" x14ac:dyDescent="0.25">
      <c r="A888" s="4"/>
      <c r="B888" s="4"/>
      <c r="C888" s="4"/>
      <c r="D888" s="4"/>
      <c r="E888" s="4"/>
      <c r="F888" s="4"/>
    </row>
    <row r="889" spans="1:6" x14ac:dyDescent="0.25">
      <c r="A889" s="4"/>
      <c r="B889" s="4"/>
      <c r="C889" s="4"/>
      <c r="D889" s="4"/>
      <c r="E889" s="4"/>
      <c r="F889" s="4"/>
    </row>
    <row r="890" spans="1:6" x14ac:dyDescent="0.25">
      <c r="A890" s="4"/>
      <c r="B890" s="4"/>
      <c r="C890" s="4"/>
      <c r="D890" s="4"/>
      <c r="E890" s="4"/>
      <c r="F890" s="4"/>
    </row>
    <row r="891" spans="1:6" x14ac:dyDescent="0.25">
      <c r="A891" s="4"/>
      <c r="B891" s="4"/>
      <c r="C891" s="4"/>
      <c r="D891" s="4"/>
      <c r="E891" s="4"/>
      <c r="F891" s="4"/>
    </row>
    <row r="892" spans="1:6" x14ac:dyDescent="0.25">
      <c r="A892" s="4"/>
      <c r="B892" s="4"/>
      <c r="C892" s="4"/>
      <c r="D892" s="4"/>
      <c r="E892" s="4"/>
      <c r="F892" s="4"/>
    </row>
    <row r="893" spans="1:6" x14ac:dyDescent="0.25">
      <c r="A893" s="4"/>
      <c r="B893" s="4"/>
      <c r="C893" s="4"/>
      <c r="D893" s="4"/>
      <c r="E893" s="4"/>
      <c r="F893" s="4"/>
    </row>
    <row r="894" spans="1:6" x14ac:dyDescent="0.25">
      <c r="A894" s="4"/>
      <c r="B894" s="4"/>
      <c r="C894" s="4"/>
      <c r="D894" s="4"/>
      <c r="E894" s="4"/>
      <c r="F894" s="4"/>
    </row>
    <row r="895" spans="1:6" x14ac:dyDescent="0.25">
      <c r="A895" s="4"/>
      <c r="B895" s="4"/>
      <c r="C895" s="4"/>
      <c r="D895" s="4"/>
      <c r="E895" s="4"/>
      <c r="F895" s="4"/>
    </row>
    <row r="896" spans="1:6" x14ac:dyDescent="0.25">
      <c r="A896" s="4"/>
      <c r="B896" s="4"/>
      <c r="C896" s="4"/>
      <c r="D896" s="4"/>
      <c r="E896" s="4"/>
      <c r="F896" s="4"/>
    </row>
    <row r="897" spans="1:6" x14ac:dyDescent="0.25">
      <c r="A897" s="4"/>
      <c r="B897" s="4"/>
      <c r="C897" s="4"/>
      <c r="D897" s="4"/>
      <c r="E897" s="4"/>
      <c r="F897" s="4"/>
    </row>
    <row r="898" spans="1:6" x14ac:dyDescent="0.25">
      <c r="A898" s="4"/>
      <c r="B898" s="4"/>
      <c r="C898" s="4"/>
      <c r="D898" s="4"/>
      <c r="E898" s="4"/>
      <c r="F898" s="4"/>
    </row>
    <row r="899" spans="1:6" x14ac:dyDescent="0.25">
      <c r="A899" s="4"/>
      <c r="B899" s="4"/>
      <c r="C899" s="4"/>
      <c r="D899" s="4"/>
      <c r="E899" s="4"/>
      <c r="F899" s="4"/>
    </row>
    <row r="900" spans="1:6" x14ac:dyDescent="0.25">
      <c r="A900" s="4"/>
      <c r="B900" s="4"/>
      <c r="C900" s="4"/>
      <c r="D900" s="4"/>
      <c r="E900" s="4"/>
      <c r="F900" s="4"/>
    </row>
    <row r="901" spans="1:6" x14ac:dyDescent="0.25">
      <c r="A901" s="4"/>
      <c r="B901" s="4"/>
      <c r="C901" s="4"/>
      <c r="D901" s="4"/>
      <c r="E901" s="4"/>
      <c r="F901" s="4"/>
    </row>
    <row r="902" spans="1:6" x14ac:dyDescent="0.25">
      <c r="A902" s="4"/>
      <c r="B902" s="4"/>
      <c r="C902" s="4"/>
      <c r="D902" s="4"/>
      <c r="E902" s="4"/>
      <c r="F902" s="4"/>
    </row>
    <row r="903" spans="1:6" x14ac:dyDescent="0.25">
      <c r="A903" s="4"/>
      <c r="B903" s="4"/>
      <c r="C903" s="4"/>
      <c r="D903" s="4"/>
      <c r="E903" s="4"/>
      <c r="F903" s="4"/>
    </row>
    <row r="904" spans="1:6" x14ac:dyDescent="0.25">
      <c r="A904" s="4"/>
      <c r="B904" s="4"/>
      <c r="C904" s="4"/>
      <c r="D904" s="4"/>
      <c r="E904" s="4"/>
      <c r="F904" s="4"/>
    </row>
    <row r="905" spans="1:6" x14ac:dyDescent="0.25">
      <c r="A905" s="4"/>
      <c r="B905" s="4"/>
      <c r="C905" s="4"/>
      <c r="D905" s="4"/>
      <c r="E905" s="4"/>
      <c r="F905" s="4"/>
    </row>
    <row r="906" spans="1:6" x14ac:dyDescent="0.25">
      <c r="A906" s="4"/>
      <c r="B906" s="4"/>
      <c r="C906" s="4"/>
      <c r="D906" s="4"/>
      <c r="E906" s="4"/>
      <c r="F906" s="4"/>
    </row>
    <row r="907" spans="1:6" x14ac:dyDescent="0.25">
      <c r="A907" s="4"/>
      <c r="B907" s="4"/>
      <c r="C907" s="4"/>
      <c r="D907" s="4"/>
      <c r="E907" s="4"/>
      <c r="F907" s="4"/>
    </row>
    <row r="908" spans="1:6" x14ac:dyDescent="0.25">
      <c r="A908" s="4"/>
      <c r="B908" s="4"/>
      <c r="C908" s="4"/>
      <c r="D908" s="4"/>
      <c r="E908" s="4"/>
      <c r="F908" s="4"/>
    </row>
    <row r="909" spans="1:6" x14ac:dyDescent="0.25">
      <c r="A909" s="4"/>
      <c r="B909" s="4"/>
      <c r="C909" s="4"/>
      <c r="D909" s="4"/>
      <c r="E909" s="4"/>
      <c r="F909" s="4"/>
    </row>
    <row r="910" spans="1:6" x14ac:dyDescent="0.25">
      <c r="A910" s="4"/>
      <c r="B910" s="4"/>
      <c r="C910" s="4"/>
      <c r="D910" s="4"/>
      <c r="E910" s="4"/>
      <c r="F910" s="4"/>
    </row>
    <row r="911" spans="1:6" x14ac:dyDescent="0.25">
      <c r="A911" s="4"/>
      <c r="B911" s="4"/>
      <c r="C911" s="4"/>
      <c r="D911" s="4"/>
      <c r="E911" s="4"/>
      <c r="F911" s="4"/>
    </row>
    <row r="912" spans="1:6" x14ac:dyDescent="0.25">
      <c r="A912" s="4"/>
      <c r="B912" s="4"/>
      <c r="C912" s="4"/>
      <c r="D912" s="4"/>
      <c r="E912" s="4"/>
      <c r="F912" s="4"/>
    </row>
    <row r="913" spans="1:6" x14ac:dyDescent="0.25">
      <c r="A913" s="4"/>
      <c r="B913" s="4"/>
      <c r="C913" s="4"/>
      <c r="D913" s="4"/>
      <c r="E913" s="4"/>
      <c r="F913" s="4"/>
    </row>
    <row r="914" spans="1:6" x14ac:dyDescent="0.25">
      <c r="A914" s="4"/>
      <c r="B914" s="4"/>
      <c r="C914" s="4"/>
      <c r="D914" s="4"/>
      <c r="E914" s="4"/>
      <c r="F914" s="4"/>
    </row>
    <row r="915" spans="1:6" x14ac:dyDescent="0.25">
      <c r="A915" s="4"/>
      <c r="B915" s="4"/>
      <c r="C915" s="4"/>
      <c r="D915" s="4"/>
      <c r="E915" s="4"/>
      <c r="F915" s="4"/>
    </row>
    <row r="916" spans="1:6" x14ac:dyDescent="0.25">
      <c r="A916" s="4"/>
      <c r="B916" s="4"/>
      <c r="C916" s="4"/>
      <c r="D916" s="4"/>
      <c r="E916" s="4"/>
      <c r="F916" s="4"/>
    </row>
    <row r="917" spans="1:6" x14ac:dyDescent="0.25">
      <c r="A917" s="4"/>
      <c r="B917" s="4"/>
      <c r="C917" s="4"/>
      <c r="D917" s="4"/>
      <c r="E917" s="4"/>
      <c r="F917" s="4"/>
    </row>
    <row r="918" spans="1:6" x14ac:dyDescent="0.25">
      <c r="A918" s="4"/>
      <c r="B918" s="4"/>
      <c r="C918" s="4"/>
      <c r="D918" s="4"/>
      <c r="E918" s="4"/>
      <c r="F918" s="4"/>
    </row>
    <row r="919" spans="1:6" x14ac:dyDescent="0.25">
      <c r="A919" s="4"/>
      <c r="B919" s="4"/>
      <c r="C919" s="4"/>
      <c r="D919" s="4"/>
      <c r="E919" s="4"/>
      <c r="F919" s="4"/>
    </row>
    <row r="920" spans="1:6" x14ac:dyDescent="0.25">
      <c r="A920" s="4"/>
      <c r="B920" s="4"/>
      <c r="C920" s="4"/>
      <c r="D920" s="4"/>
      <c r="E920" s="4"/>
      <c r="F920" s="4"/>
    </row>
    <row r="921" spans="1:6" x14ac:dyDescent="0.25">
      <c r="A921" s="4"/>
      <c r="B921" s="4"/>
      <c r="C921" s="4"/>
      <c r="D921" s="4"/>
      <c r="E921" s="4"/>
      <c r="F921" s="4"/>
    </row>
    <row r="922" spans="1:6" x14ac:dyDescent="0.25">
      <c r="A922" s="4"/>
      <c r="B922" s="4"/>
      <c r="C922" s="4"/>
      <c r="D922" s="4"/>
      <c r="E922" s="4"/>
      <c r="F922" s="4"/>
    </row>
    <row r="923" spans="1:6" x14ac:dyDescent="0.25">
      <c r="A923" s="4"/>
      <c r="B923" s="4"/>
      <c r="C923" s="4"/>
      <c r="D923" s="4"/>
      <c r="E923" s="4"/>
      <c r="F923" s="4"/>
    </row>
    <row r="924" spans="1:6" x14ac:dyDescent="0.25">
      <c r="A924" s="4"/>
      <c r="B924" s="4"/>
      <c r="C924" s="4"/>
      <c r="D924" s="4"/>
      <c r="E924" s="4"/>
      <c r="F924" s="4"/>
    </row>
    <row r="925" spans="1:6" x14ac:dyDescent="0.25">
      <c r="A925" s="4"/>
      <c r="B925" s="4"/>
      <c r="C925" s="4"/>
      <c r="D925" s="4"/>
      <c r="E925" s="4"/>
      <c r="F925" s="4"/>
    </row>
    <row r="926" spans="1:6" x14ac:dyDescent="0.25">
      <c r="A926" s="4"/>
      <c r="B926" s="4"/>
      <c r="C926" s="4"/>
      <c r="D926" s="4"/>
      <c r="E926" s="4"/>
      <c r="F926" s="4"/>
    </row>
    <row r="927" spans="1:6" x14ac:dyDescent="0.25">
      <c r="A927" s="4"/>
      <c r="B927" s="4"/>
      <c r="C927" s="4"/>
      <c r="D927" s="4"/>
      <c r="E927" s="4"/>
      <c r="F927" s="4"/>
    </row>
    <row r="928" spans="1:6" x14ac:dyDescent="0.25">
      <c r="A928" s="4"/>
      <c r="B928" s="4"/>
      <c r="C928" s="4"/>
      <c r="D928" s="4"/>
      <c r="E928" s="4"/>
      <c r="F928" s="4"/>
    </row>
    <row r="929" spans="1:6" x14ac:dyDescent="0.25">
      <c r="A929" s="4"/>
      <c r="B929" s="4"/>
      <c r="C929" s="4"/>
      <c r="D929" s="4"/>
      <c r="E929" s="4"/>
      <c r="F929" s="4"/>
    </row>
    <row r="930" spans="1:6" x14ac:dyDescent="0.25">
      <c r="A930" s="4"/>
      <c r="B930" s="4"/>
      <c r="C930" s="4"/>
      <c r="D930" s="4"/>
      <c r="E930" s="4"/>
      <c r="F930" s="4"/>
    </row>
    <row r="931" spans="1:6" x14ac:dyDescent="0.25">
      <c r="A931" s="4"/>
      <c r="B931" s="4"/>
      <c r="C931" s="4"/>
      <c r="D931" s="4"/>
      <c r="E931" s="4"/>
      <c r="F931" s="4"/>
    </row>
    <row r="932" spans="1:6" x14ac:dyDescent="0.25">
      <c r="A932" s="4"/>
      <c r="B932" s="4"/>
      <c r="C932" s="4"/>
      <c r="D932" s="4"/>
      <c r="E932" s="4"/>
      <c r="F932" s="4"/>
    </row>
    <row r="933" spans="1:6" x14ac:dyDescent="0.25">
      <c r="A933" s="4"/>
      <c r="B933" s="4"/>
      <c r="C933" s="4"/>
      <c r="D933" s="4"/>
      <c r="E933" s="4"/>
      <c r="F933" s="4"/>
    </row>
    <row r="934" spans="1:6" x14ac:dyDescent="0.25">
      <c r="A934" s="4"/>
      <c r="B934" s="4"/>
      <c r="C934" s="4"/>
      <c r="D934" s="4"/>
      <c r="E934" s="4"/>
      <c r="F934" s="4"/>
    </row>
    <row r="935" spans="1:6" x14ac:dyDescent="0.25">
      <c r="A935" s="4"/>
      <c r="B935" s="4"/>
      <c r="C935" s="4"/>
      <c r="D935" s="4"/>
      <c r="E935" s="4"/>
      <c r="F935" s="4"/>
    </row>
    <row r="936" spans="1:6" x14ac:dyDescent="0.25">
      <c r="A936" s="4"/>
      <c r="B936" s="4"/>
      <c r="C936" s="4"/>
      <c r="D936" s="4"/>
      <c r="E936" s="4"/>
      <c r="F936" s="4"/>
    </row>
    <row r="937" spans="1:6" x14ac:dyDescent="0.25">
      <c r="A937" s="4"/>
      <c r="B937" s="4"/>
      <c r="C937" s="4"/>
      <c r="D937" s="4"/>
      <c r="E937" s="4"/>
      <c r="F937" s="4"/>
    </row>
    <row r="938" spans="1:6" x14ac:dyDescent="0.25">
      <c r="A938" s="4"/>
      <c r="B938" s="4"/>
      <c r="C938" s="4"/>
      <c r="D938" s="4"/>
      <c r="E938" s="4"/>
      <c r="F938" s="4"/>
    </row>
    <row r="939" spans="1:6" x14ac:dyDescent="0.25">
      <c r="A939" s="4"/>
      <c r="B939" s="4"/>
      <c r="C939" s="4"/>
      <c r="D939" s="4"/>
      <c r="E939" s="4"/>
      <c r="F939" s="4"/>
    </row>
    <row r="940" spans="1:6" x14ac:dyDescent="0.25">
      <c r="A940" s="4"/>
      <c r="B940" s="4"/>
      <c r="C940" s="4"/>
      <c r="D940" s="4"/>
      <c r="E940" s="4"/>
      <c r="F940" s="4"/>
    </row>
    <row r="941" spans="1:6" x14ac:dyDescent="0.25">
      <c r="A941" s="4"/>
      <c r="B941" s="4"/>
      <c r="C941" s="4"/>
      <c r="D941" s="4"/>
      <c r="E941" s="4"/>
      <c r="F941" s="4"/>
    </row>
    <row r="942" spans="1:6" x14ac:dyDescent="0.25">
      <c r="A942" s="4"/>
      <c r="B942" s="4"/>
      <c r="C942" s="4"/>
      <c r="D942" s="4"/>
      <c r="E942" s="4"/>
      <c r="F942" s="4"/>
    </row>
    <row r="943" spans="1:6" x14ac:dyDescent="0.25">
      <c r="A943" s="4"/>
      <c r="B943" s="4"/>
      <c r="C943" s="4"/>
      <c r="D943" s="4"/>
      <c r="E943" s="4"/>
      <c r="F943" s="4"/>
    </row>
    <row r="944" spans="1:6" x14ac:dyDescent="0.25">
      <c r="A944" s="4"/>
      <c r="B944" s="4"/>
      <c r="C944" s="4"/>
      <c r="D944" s="4"/>
      <c r="E944" s="4"/>
      <c r="F944" s="4"/>
    </row>
    <row r="945" spans="1:6" x14ac:dyDescent="0.25">
      <c r="A945" s="4"/>
      <c r="B945" s="4"/>
      <c r="C945" s="4"/>
      <c r="D945" s="4"/>
      <c r="E945" s="4"/>
      <c r="F945" s="4"/>
    </row>
    <row r="946" spans="1:6" x14ac:dyDescent="0.25">
      <c r="A946" s="4"/>
      <c r="B946" s="4"/>
      <c r="C946" s="4"/>
      <c r="D946" s="4"/>
      <c r="E946" s="4"/>
      <c r="F946" s="4"/>
    </row>
    <row r="947" spans="1:6" x14ac:dyDescent="0.25">
      <c r="A947" s="4"/>
      <c r="B947" s="4"/>
      <c r="C947" s="4"/>
      <c r="D947" s="4"/>
      <c r="E947" s="4"/>
      <c r="F947" s="4"/>
    </row>
    <row r="948" spans="1:6" x14ac:dyDescent="0.25">
      <c r="A948" s="4"/>
      <c r="B948" s="4"/>
      <c r="C948" s="4"/>
      <c r="D948" s="4"/>
      <c r="E948" s="4"/>
      <c r="F948" s="4"/>
    </row>
    <row r="949" spans="1:6" x14ac:dyDescent="0.25">
      <c r="A949" s="4"/>
      <c r="B949" s="4"/>
      <c r="C949" s="4"/>
      <c r="D949" s="4"/>
      <c r="E949" s="4"/>
      <c r="F949" s="4"/>
    </row>
    <row r="950" spans="1:6" x14ac:dyDescent="0.25">
      <c r="A950" s="4"/>
      <c r="B950" s="4"/>
      <c r="C950" s="4"/>
      <c r="D950" s="4"/>
      <c r="E950" s="4"/>
      <c r="F950" s="4"/>
    </row>
    <row r="951" spans="1:6" x14ac:dyDescent="0.25">
      <c r="A951" s="4"/>
      <c r="B951" s="4"/>
      <c r="C951" s="4"/>
      <c r="D951" s="4"/>
      <c r="E951" s="4"/>
      <c r="F951" s="4"/>
    </row>
    <row r="952" spans="1:6" x14ac:dyDescent="0.25">
      <c r="A952" s="4"/>
      <c r="B952" s="4"/>
      <c r="C952" s="4"/>
      <c r="D952" s="4"/>
      <c r="E952" s="4"/>
      <c r="F952" s="4"/>
    </row>
    <row r="953" spans="1:6" x14ac:dyDescent="0.25">
      <c r="A953" s="4"/>
      <c r="B953" s="4"/>
      <c r="C953" s="4"/>
      <c r="D953" s="4"/>
      <c r="E953" s="4"/>
      <c r="F953" s="4"/>
    </row>
    <row r="954" spans="1:6" x14ac:dyDescent="0.25">
      <c r="A954" s="4"/>
      <c r="B954" s="4"/>
      <c r="C954" s="4"/>
      <c r="D954" s="4"/>
      <c r="E954" s="4"/>
      <c r="F954" s="4"/>
    </row>
    <row r="955" spans="1:6" x14ac:dyDescent="0.25">
      <c r="A955" s="4"/>
      <c r="B955" s="4"/>
      <c r="C955" s="4"/>
      <c r="D955" s="4"/>
      <c r="E955" s="4"/>
      <c r="F955" s="4"/>
    </row>
    <row r="956" spans="1:6" x14ac:dyDescent="0.25">
      <c r="A956" s="4"/>
      <c r="B956" s="4"/>
      <c r="C956" s="4"/>
      <c r="D956" s="4"/>
      <c r="E956" s="4"/>
      <c r="F956" s="4"/>
    </row>
    <row r="957" spans="1:6" x14ac:dyDescent="0.25">
      <c r="A957" s="4"/>
      <c r="B957" s="4"/>
      <c r="C957" s="4"/>
      <c r="D957" s="4"/>
      <c r="E957" s="4"/>
      <c r="F957" s="4"/>
    </row>
    <row r="958" spans="1:6" x14ac:dyDescent="0.25">
      <c r="A958" s="4"/>
      <c r="B958" s="4"/>
      <c r="C958" s="4"/>
      <c r="D958" s="4"/>
      <c r="E958" s="4"/>
      <c r="F958" s="4"/>
    </row>
    <row r="959" spans="1:6" x14ac:dyDescent="0.25">
      <c r="A959" s="4"/>
      <c r="B959" s="4"/>
      <c r="C959" s="4"/>
      <c r="D959" s="4"/>
      <c r="E959" s="4"/>
      <c r="F959" s="4"/>
    </row>
    <row r="960" spans="1:6" x14ac:dyDescent="0.25">
      <c r="A960" s="4"/>
      <c r="B960" s="4"/>
      <c r="C960" s="4"/>
      <c r="D960" s="4"/>
      <c r="E960" s="4"/>
      <c r="F960" s="4"/>
    </row>
    <row r="961" spans="1:6" x14ac:dyDescent="0.25">
      <c r="A961" s="4"/>
      <c r="B961" s="4"/>
      <c r="C961" s="4"/>
      <c r="D961" s="4"/>
      <c r="E961" s="4"/>
      <c r="F961" s="4"/>
    </row>
    <row r="962" spans="1:6" x14ac:dyDescent="0.25">
      <c r="A962" s="4"/>
      <c r="B962" s="4"/>
      <c r="C962" s="4"/>
      <c r="D962" s="4"/>
      <c r="E962" s="4"/>
      <c r="F962" s="4"/>
    </row>
    <row r="963" spans="1:6" x14ac:dyDescent="0.25">
      <c r="A963" s="4"/>
      <c r="B963" s="4"/>
      <c r="C963" s="4"/>
      <c r="D963" s="4"/>
      <c r="E963" s="4"/>
      <c r="F963" s="4"/>
    </row>
    <row r="964" spans="1:6" x14ac:dyDescent="0.25">
      <c r="A964" s="4"/>
      <c r="B964" s="4"/>
      <c r="C964" s="4"/>
      <c r="D964" s="4"/>
      <c r="E964" s="4"/>
      <c r="F964" s="4"/>
    </row>
    <row r="965" spans="1:6" x14ac:dyDescent="0.25">
      <c r="A965" s="4"/>
      <c r="B965" s="4"/>
      <c r="C965" s="4"/>
      <c r="D965" s="4"/>
      <c r="E965" s="4"/>
      <c r="F965" s="4"/>
    </row>
    <row r="966" spans="1:6" x14ac:dyDescent="0.25">
      <c r="A966" s="4"/>
      <c r="B966" s="4"/>
      <c r="C966" s="4"/>
      <c r="D966" s="4"/>
      <c r="E966" s="4"/>
      <c r="F966" s="4"/>
    </row>
    <row r="967" spans="1:6" x14ac:dyDescent="0.25">
      <c r="A967" s="4"/>
      <c r="B967" s="4"/>
      <c r="C967" s="4"/>
      <c r="D967" s="4"/>
      <c r="E967" s="4"/>
      <c r="F967" s="4"/>
    </row>
    <row r="968" spans="1:6" x14ac:dyDescent="0.25">
      <c r="A968" s="4"/>
      <c r="B968" s="4"/>
      <c r="C968" s="4"/>
      <c r="D968" s="4"/>
      <c r="E968" s="4"/>
      <c r="F968" s="4"/>
    </row>
    <row r="969" spans="1:6" x14ac:dyDescent="0.25">
      <c r="A969" s="4"/>
      <c r="B969" s="4"/>
      <c r="C969" s="4"/>
      <c r="D969" s="4"/>
      <c r="E969" s="4"/>
      <c r="F969" s="4"/>
    </row>
    <row r="970" spans="1:6" x14ac:dyDescent="0.25">
      <c r="A970" s="4"/>
      <c r="B970" s="4"/>
      <c r="C970" s="4"/>
      <c r="D970" s="4"/>
      <c r="E970" s="4"/>
      <c r="F970" s="4"/>
    </row>
    <row r="971" spans="1:6" x14ac:dyDescent="0.25">
      <c r="A971" s="4"/>
      <c r="B971" s="4"/>
      <c r="C971" s="4"/>
      <c r="D971" s="4"/>
      <c r="E971" s="4"/>
      <c r="F971" s="4"/>
    </row>
    <row r="972" spans="1:6" x14ac:dyDescent="0.25">
      <c r="A972" s="4"/>
      <c r="B972" s="4"/>
      <c r="C972" s="4"/>
      <c r="D972" s="4"/>
      <c r="E972" s="4"/>
      <c r="F972" s="4"/>
    </row>
    <row r="973" spans="1:6" x14ac:dyDescent="0.25">
      <c r="A973" s="4"/>
      <c r="B973" s="4"/>
      <c r="C973" s="4"/>
      <c r="D973" s="4"/>
      <c r="E973" s="4"/>
      <c r="F973" s="4"/>
    </row>
    <row r="974" spans="1:6" x14ac:dyDescent="0.25">
      <c r="A974" s="4"/>
      <c r="B974" s="4"/>
      <c r="C974" s="4"/>
      <c r="D974" s="4"/>
      <c r="E974" s="4"/>
      <c r="F974" s="4"/>
    </row>
    <row r="975" spans="1:6" x14ac:dyDescent="0.25">
      <c r="A975" s="4"/>
      <c r="B975" s="4"/>
      <c r="C975" s="4"/>
      <c r="D975" s="4"/>
      <c r="E975" s="4"/>
      <c r="F975" s="4"/>
    </row>
    <row r="976" spans="1:6" x14ac:dyDescent="0.25">
      <c r="A976" s="4"/>
      <c r="B976" s="4"/>
      <c r="C976" s="4"/>
      <c r="D976" s="4"/>
      <c r="E976" s="4"/>
      <c r="F976" s="4"/>
    </row>
    <row r="977" spans="1:6" x14ac:dyDescent="0.25">
      <c r="A977" s="4"/>
      <c r="B977" s="4"/>
      <c r="C977" s="4"/>
      <c r="D977" s="4"/>
      <c r="E977" s="4"/>
      <c r="F977" s="4"/>
    </row>
    <row r="978" spans="1:6" x14ac:dyDescent="0.25">
      <c r="A978" s="4"/>
      <c r="B978" s="4"/>
      <c r="C978" s="4"/>
      <c r="D978" s="4"/>
      <c r="E978" s="4"/>
      <c r="F978" s="4"/>
    </row>
    <row r="979" spans="1:6" x14ac:dyDescent="0.25">
      <c r="A979" s="4"/>
      <c r="B979" s="4"/>
      <c r="C979" s="4"/>
      <c r="D979" s="4"/>
      <c r="E979" s="4"/>
      <c r="F979" s="4"/>
    </row>
    <row r="980" spans="1:6" x14ac:dyDescent="0.25">
      <c r="A980" s="4"/>
      <c r="B980" s="4"/>
      <c r="C980" s="4"/>
      <c r="D980" s="4"/>
      <c r="E980" s="4"/>
      <c r="F980" s="4"/>
    </row>
    <row r="981" spans="1:6" x14ac:dyDescent="0.25">
      <c r="A981" s="4"/>
      <c r="B981" s="4"/>
      <c r="C981" s="4"/>
      <c r="D981" s="4"/>
      <c r="E981" s="4"/>
      <c r="F981" s="4"/>
    </row>
    <row r="982" spans="1:6" x14ac:dyDescent="0.25">
      <c r="A982" s="4"/>
      <c r="B982" s="4"/>
      <c r="C982" s="4"/>
      <c r="D982" s="4"/>
      <c r="E982" s="4"/>
      <c r="F982" s="4"/>
    </row>
    <row r="983" spans="1:6" x14ac:dyDescent="0.25">
      <c r="A983" s="4"/>
      <c r="B983" s="4"/>
      <c r="C983" s="4"/>
      <c r="D983" s="4"/>
      <c r="E983" s="4"/>
      <c r="F983" s="4"/>
    </row>
    <row r="984" spans="1:6" x14ac:dyDescent="0.25">
      <c r="A984" s="4"/>
      <c r="B984" s="4"/>
      <c r="C984" s="4"/>
      <c r="D984" s="4"/>
      <c r="E984" s="4"/>
      <c r="F984" s="4"/>
    </row>
    <row r="985" spans="1:6" x14ac:dyDescent="0.25">
      <c r="A985" s="4"/>
      <c r="B985" s="4"/>
      <c r="C985" s="4"/>
      <c r="D985" s="4"/>
      <c r="E985" s="4"/>
      <c r="F985" s="4"/>
    </row>
    <row r="986" spans="1:6" x14ac:dyDescent="0.25">
      <c r="A986" s="4"/>
      <c r="B986" s="4"/>
      <c r="C986" s="4"/>
      <c r="D986" s="4"/>
      <c r="E986" s="4"/>
      <c r="F986" s="4"/>
    </row>
    <row r="987" spans="1:6" x14ac:dyDescent="0.25">
      <c r="A987" s="4"/>
      <c r="B987" s="4"/>
      <c r="C987" s="4"/>
      <c r="D987" s="4"/>
      <c r="E987" s="4"/>
      <c r="F987" s="4"/>
    </row>
    <row r="988" spans="1:6" x14ac:dyDescent="0.25">
      <c r="A988" s="4"/>
      <c r="B988" s="4"/>
      <c r="C988" s="4"/>
      <c r="D988" s="4"/>
      <c r="E988" s="4"/>
      <c r="F988" s="4"/>
    </row>
    <row r="989" spans="1:6" x14ac:dyDescent="0.25">
      <c r="A989" s="4"/>
      <c r="B989" s="4"/>
      <c r="C989" s="4"/>
      <c r="D989" s="4"/>
      <c r="E989" s="4"/>
      <c r="F989" s="4"/>
    </row>
    <row r="990" spans="1:6" x14ac:dyDescent="0.25">
      <c r="A990" s="4"/>
      <c r="B990" s="4"/>
      <c r="C990" s="4"/>
      <c r="D990" s="4"/>
      <c r="E990" s="4"/>
      <c r="F990" s="4"/>
    </row>
    <row r="991" spans="1:6" x14ac:dyDescent="0.25">
      <c r="A991" s="4"/>
      <c r="B991" s="4"/>
      <c r="C991" s="4"/>
      <c r="D991" s="4"/>
      <c r="E991" s="4"/>
      <c r="F991" s="4"/>
    </row>
    <row r="992" spans="1:6" x14ac:dyDescent="0.25">
      <c r="A992" s="4"/>
      <c r="B992" s="4"/>
      <c r="C992" s="4"/>
      <c r="D992" s="4"/>
      <c r="E992" s="4"/>
      <c r="F992" s="4"/>
    </row>
    <row r="993" spans="1:6" x14ac:dyDescent="0.25">
      <c r="A993" s="4"/>
      <c r="B993" s="4"/>
      <c r="C993" s="4"/>
      <c r="D993" s="4"/>
      <c r="E993" s="4"/>
      <c r="F993" s="4"/>
    </row>
    <row r="994" spans="1:6" x14ac:dyDescent="0.25">
      <c r="A994" s="4"/>
      <c r="B994" s="4"/>
      <c r="C994" s="4"/>
      <c r="D994" s="4"/>
      <c r="E994" s="4"/>
      <c r="F994" s="4"/>
    </row>
    <row r="995" spans="1:6" x14ac:dyDescent="0.25">
      <c r="A995" s="4"/>
      <c r="B995" s="4"/>
      <c r="C995" s="4"/>
      <c r="D995" s="4"/>
      <c r="E995" s="4"/>
      <c r="F995" s="4"/>
    </row>
    <row r="996" spans="1:6" x14ac:dyDescent="0.25">
      <c r="A996" s="4"/>
      <c r="B996" s="4"/>
      <c r="C996" s="4"/>
      <c r="D996" s="4"/>
      <c r="E996" s="4"/>
      <c r="F996" s="4"/>
    </row>
    <row r="997" spans="1:6" x14ac:dyDescent="0.25">
      <c r="A997" s="4"/>
      <c r="B997" s="4"/>
      <c r="C997" s="4"/>
      <c r="D997" s="4"/>
      <c r="E997" s="4"/>
      <c r="F997" s="4"/>
    </row>
    <row r="998" spans="1:6" x14ac:dyDescent="0.25">
      <c r="A998" s="4"/>
      <c r="B998" s="4"/>
      <c r="C998" s="4"/>
      <c r="D998" s="4"/>
      <c r="E998" s="4"/>
      <c r="F998" s="4"/>
    </row>
    <row r="999" spans="1:6" x14ac:dyDescent="0.25">
      <c r="A999" s="4"/>
      <c r="B999" s="4"/>
      <c r="C999" s="4"/>
      <c r="D999" s="4"/>
      <c r="E999" s="4"/>
      <c r="F999" s="4"/>
    </row>
    <row r="1000" spans="1:6" x14ac:dyDescent="0.25">
      <c r="A1000" s="4"/>
      <c r="B1000" s="4"/>
      <c r="C1000" s="4"/>
      <c r="D1000" s="4"/>
      <c r="E1000" s="4"/>
      <c r="F1000" s="4"/>
    </row>
    <row r="1001" spans="1:6" x14ac:dyDescent="0.25">
      <c r="A1001" s="4"/>
      <c r="B1001" s="4"/>
      <c r="C1001" s="4"/>
      <c r="D1001" s="4"/>
      <c r="E1001" s="4"/>
      <c r="F1001" s="4"/>
    </row>
    <row r="1002" spans="1:6" x14ac:dyDescent="0.25">
      <c r="A1002" s="4"/>
      <c r="B1002" s="4"/>
      <c r="C1002" s="4"/>
      <c r="D1002" s="4"/>
      <c r="E1002" s="4"/>
      <c r="F1002" s="4"/>
    </row>
    <row r="1003" spans="1:6" x14ac:dyDescent="0.25">
      <c r="A1003" s="4"/>
      <c r="B1003" s="4"/>
      <c r="C1003" s="4"/>
      <c r="D1003" s="4"/>
      <c r="E1003" s="4"/>
      <c r="F1003" s="4"/>
    </row>
    <row r="1004" spans="1:6" x14ac:dyDescent="0.25">
      <c r="A1004" s="4"/>
      <c r="B1004" s="4"/>
      <c r="C1004" s="4"/>
      <c r="D1004" s="4"/>
      <c r="E1004" s="4"/>
      <c r="F1004" s="4"/>
    </row>
    <row r="1005" spans="1:6" x14ac:dyDescent="0.25">
      <c r="A1005" s="4"/>
      <c r="B1005" s="4"/>
      <c r="C1005" s="4"/>
      <c r="D1005" s="4"/>
      <c r="E1005" s="4"/>
      <c r="F1005" s="4"/>
    </row>
    <row r="1006" spans="1:6" x14ac:dyDescent="0.25">
      <c r="A1006" s="4"/>
      <c r="B1006" s="4"/>
      <c r="C1006" s="4"/>
      <c r="D1006" s="4"/>
      <c r="E1006" s="4"/>
      <c r="F1006" s="4"/>
    </row>
    <row r="1007" spans="1:6" x14ac:dyDescent="0.25">
      <c r="A1007" s="4"/>
      <c r="B1007" s="4"/>
      <c r="C1007" s="4"/>
      <c r="D1007" s="4"/>
      <c r="E1007" s="4"/>
      <c r="F1007" s="4"/>
    </row>
    <row r="1008" spans="1:6" x14ac:dyDescent="0.25">
      <c r="A1008" s="4"/>
      <c r="B1008" s="4"/>
      <c r="C1008" s="4"/>
      <c r="D1008" s="4"/>
      <c r="E1008" s="4"/>
      <c r="F1008" s="4"/>
    </row>
    <row r="1009" spans="1:6" x14ac:dyDescent="0.25">
      <c r="A1009" s="4"/>
      <c r="B1009" s="4"/>
      <c r="C1009" s="4"/>
      <c r="D1009" s="4"/>
      <c r="E1009" s="4"/>
      <c r="F1009" s="4"/>
    </row>
    <row r="1010" spans="1:6" x14ac:dyDescent="0.25">
      <c r="A1010" s="4"/>
      <c r="B1010" s="4"/>
      <c r="C1010" s="4"/>
      <c r="D1010" s="4"/>
      <c r="E1010" s="4"/>
      <c r="F1010" s="4"/>
    </row>
    <row r="1011" spans="1:6" x14ac:dyDescent="0.25">
      <c r="A1011" s="4"/>
      <c r="B1011" s="4"/>
      <c r="C1011" s="4"/>
      <c r="D1011" s="4"/>
      <c r="E1011" s="4"/>
      <c r="F1011" s="4"/>
    </row>
    <row r="1012" spans="1:6" x14ac:dyDescent="0.25">
      <c r="A1012" s="4"/>
      <c r="B1012" s="4"/>
      <c r="C1012" s="4"/>
      <c r="D1012" s="4"/>
      <c r="E1012" s="4"/>
      <c r="F1012" s="4"/>
    </row>
    <row r="1013" spans="1:6" x14ac:dyDescent="0.25">
      <c r="A1013" s="4"/>
      <c r="B1013" s="4"/>
      <c r="C1013" s="4"/>
      <c r="D1013" s="4"/>
      <c r="E1013" s="4"/>
      <c r="F1013" s="4"/>
    </row>
    <row r="1014" spans="1:6" x14ac:dyDescent="0.25">
      <c r="A1014" s="4"/>
      <c r="B1014" s="4"/>
      <c r="C1014" s="4"/>
      <c r="D1014" s="4"/>
      <c r="E1014" s="4"/>
      <c r="F1014" s="4"/>
    </row>
    <row r="1015" spans="1:6" x14ac:dyDescent="0.25">
      <c r="A1015" s="4"/>
      <c r="B1015" s="4"/>
      <c r="C1015" s="4"/>
      <c r="D1015" s="4"/>
      <c r="E1015" s="4"/>
      <c r="F1015" s="4"/>
    </row>
    <row r="1016" spans="1:6" x14ac:dyDescent="0.25">
      <c r="A1016" s="4"/>
      <c r="B1016" s="4"/>
      <c r="C1016" s="4"/>
      <c r="D1016" s="4"/>
      <c r="E1016" s="4"/>
      <c r="F1016" s="4"/>
    </row>
    <row r="1017" spans="1:6" x14ac:dyDescent="0.25">
      <c r="A1017" s="4"/>
      <c r="B1017" s="4"/>
      <c r="C1017" s="4"/>
      <c r="D1017" s="4"/>
      <c r="E1017" s="4"/>
      <c r="F1017" s="4"/>
    </row>
    <row r="1018" spans="1:6" x14ac:dyDescent="0.25">
      <c r="A1018" s="4"/>
      <c r="B1018" s="4"/>
      <c r="C1018" s="4"/>
      <c r="D1018" s="4"/>
      <c r="E1018" s="4"/>
      <c r="F1018" s="4"/>
    </row>
    <row r="1019" spans="1:6" x14ac:dyDescent="0.25">
      <c r="A1019" s="4"/>
      <c r="B1019" s="4"/>
      <c r="C1019" s="4"/>
      <c r="D1019" s="4"/>
      <c r="E1019" s="4"/>
      <c r="F1019" s="4"/>
    </row>
    <row r="1020" spans="1:6" x14ac:dyDescent="0.25">
      <c r="A1020" s="4"/>
      <c r="B1020" s="4"/>
      <c r="C1020" s="4"/>
      <c r="D1020" s="4"/>
      <c r="E1020" s="4"/>
      <c r="F1020" s="4"/>
    </row>
    <row r="1021" spans="1:6" x14ac:dyDescent="0.25">
      <c r="A1021" s="4"/>
      <c r="B1021" s="4"/>
      <c r="C1021" s="4"/>
      <c r="D1021" s="4"/>
      <c r="E1021" s="4"/>
      <c r="F1021" s="4"/>
    </row>
    <row r="1022" spans="1:6" x14ac:dyDescent="0.25">
      <c r="A1022" s="4"/>
      <c r="B1022" s="4"/>
      <c r="C1022" s="4"/>
      <c r="D1022" s="4"/>
      <c r="E1022" s="4"/>
      <c r="F1022" s="4"/>
    </row>
    <row r="1023" spans="1:6" x14ac:dyDescent="0.25">
      <c r="A1023" s="4"/>
      <c r="B1023" s="4"/>
      <c r="C1023" s="4"/>
      <c r="D1023" s="4"/>
      <c r="E1023" s="4"/>
      <c r="F1023" s="4"/>
    </row>
    <row r="1024" spans="1:6" x14ac:dyDescent="0.25">
      <c r="A1024" s="4"/>
      <c r="B1024" s="4"/>
      <c r="C1024" s="4"/>
      <c r="D1024" s="4"/>
      <c r="E1024" s="4"/>
      <c r="F1024" s="4"/>
    </row>
    <row r="1025" spans="1:6" x14ac:dyDescent="0.25">
      <c r="A1025" s="4"/>
      <c r="B1025" s="4"/>
      <c r="C1025" s="4"/>
      <c r="D1025" s="4"/>
      <c r="E1025" s="4"/>
      <c r="F1025" s="4"/>
    </row>
    <row r="1026" spans="1:6" x14ac:dyDescent="0.25">
      <c r="A1026" s="4"/>
      <c r="B1026" s="4"/>
      <c r="C1026" s="4"/>
      <c r="D1026" s="4"/>
      <c r="E1026" s="4"/>
      <c r="F1026" s="4"/>
    </row>
    <row r="1027" spans="1:6" x14ac:dyDescent="0.25">
      <c r="A1027" s="4"/>
      <c r="B1027" s="4"/>
      <c r="C1027" s="4"/>
      <c r="D1027" s="4"/>
      <c r="E1027" s="4"/>
      <c r="F1027" s="4"/>
    </row>
    <row r="1028" spans="1:6" x14ac:dyDescent="0.25">
      <c r="A1028" s="4"/>
      <c r="B1028" s="4"/>
      <c r="C1028" s="4"/>
      <c r="D1028" s="4"/>
      <c r="E1028" s="4"/>
      <c r="F1028" s="4"/>
    </row>
    <row r="1029" spans="1:6" x14ac:dyDescent="0.25">
      <c r="A1029" s="4"/>
      <c r="B1029" s="4"/>
      <c r="C1029" s="4"/>
      <c r="D1029" s="4"/>
      <c r="E1029" s="4"/>
      <c r="F1029" s="4"/>
    </row>
    <row r="1030" spans="1:6" x14ac:dyDescent="0.25">
      <c r="A1030" s="4"/>
      <c r="B1030" s="4"/>
      <c r="C1030" s="4"/>
      <c r="D1030" s="4"/>
      <c r="E1030" s="4"/>
      <c r="F1030" s="4"/>
    </row>
    <row r="1031" spans="1:6" x14ac:dyDescent="0.25">
      <c r="A1031" s="4"/>
      <c r="B1031" s="4"/>
      <c r="C1031" s="4"/>
      <c r="D1031" s="4"/>
      <c r="E1031" s="4"/>
      <c r="F1031" s="4"/>
    </row>
    <row r="1032" spans="1:6" x14ac:dyDescent="0.25">
      <c r="A1032" s="4"/>
      <c r="B1032" s="4"/>
      <c r="C1032" s="4"/>
      <c r="D1032" s="4"/>
      <c r="E1032" s="4"/>
      <c r="F1032" s="4"/>
    </row>
    <row r="1033" spans="1:6" x14ac:dyDescent="0.25">
      <c r="A1033" s="4"/>
      <c r="B1033" s="4"/>
      <c r="C1033" s="4"/>
      <c r="D1033" s="4"/>
      <c r="E1033" s="4"/>
      <c r="F1033" s="4"/>
    </row>
    <row r="1034" spans="1:6" x14ac:dyDescent="0.25">
      <c r="A1034" s="4"/>
      <c r="B1034" s="4"/>
      <c r="C1034" s="4"/>
      <c r="D1034" s="4"/>
      <c r="E1034" s="4"/>
      <c r="F1034" s="4"/>
    </row>
    <row r="1035" spans="1:6" x14ac:dyDescent="0.25">
      <c r="A1035" s="4"/>
      <c r="B1035" s="4"/>
      <c r="C1035" s="4"/>
      <c r="D1035" s="4"/>
      <c r="E1035" s="4"/>
      <c r="F1035" s="4"/>
    </row>
    <row r="1036" spans="1:6" x14ac:dyDescent="0.25">
      <c r="A1036" s="4"/>
      <c r="B1036" s="4"/>
      <c r="C1036" s="4"/>
      <c r="D1036" s="4"/>
      <c r="E1036" s="4"/>
      <c r="F1036" s="4"/>
    </row>
    <row r="1037" spans="1:6" x14ac:dyDescent="0.25">
      <c r="A1037" s="4"/>
      <c r="B1037" s="4"/>
      <c r="C1037" s="4"/>
      <c r="D1037" s="4"/>
      <c r="E1037" s="4"/>
      <c r="F1037" s="4"/>
    </row>
    <row r="1038" spans="1:6" x14ac:dyDescent="0.25">
      <c r="A1038" s="4"/>
      <c r="B1038" s="4"/>
      <c r="C1038" s="4"/>
      <c r="D1038" s="4"/>
      <c r="E1038" s="4"/>
      <c r="F1038" s="4"/>
    </row>
    <row r="1039" spans="1:6" x14ac:dyDescent="0.25">
      <c r="A1039" s="4"/>
      <c r="B1039" s="4"/>
      <c r="C1039" s="4"/>
      <c r="D1039" s="4"/>
      <c r="E1039" s="4"/>
      <c r="F1039" s="4"/>
    </row>
    <row r="1040" spans="1:6" x14ac:dyDescent="0.25">
      <c r="A1040" s="4"/>
      <c r="B1040" s="4"/>
      <c r="C1040" s="4"/>
      <c r="D1040" s="4"/>
      <c r="E1040" s="4"/>
      <c r="F1040" s="4"/>
    </row>
    <row r="1041" spans="1:6" x14ac:dyDescent="0.25">
      <c r="A1041" s="4"/>
      <c r="B1041" s="4"/>
      <c r="C1041" s="4"/>
      <c r="D1041" s="4"/>
      <c r="E1041" s="4"/>
      <c r="F1041" s="4"/>
    </row>
    <row r="1042" spans="1:6" x14ac:dyDescent="0.25">
      <c r="A1042" s="4"/>
      <c r="B1042" s="4"/>
      <c r="C1042" s="4"/>
      <c r="D1042" s="4"/>
      <c r="E1042" s="4"/>
      <c r="F1042" s="4"/>
    </row>
    <row r="1043" spans="1:6" x14ac:dyDescent="0.25">
      <c r="A1043" s="4"/>
      <c r="B1043" s="4"/>
      <c r="C1043" s="4"/>
      <c r="D1043" s="4"/>
      <c r="E1043" s="4"/>
      <c r="F1043" s="4"/>
    </row>
    <row r="1044" spans="1:6" x14ac:dyDescent="0.25">
      <c r="A1044" s="4"/>
      <c r="B1044" s="4"/>
      <c r="C1044" s="4"/>
      <c r="D1044" s="4"/>
      <c r="E1044" s="4"/>
      <c r="F1044" s="4"/>
    </row>
    <row r="1045" spans="1:6" x14ac:dyDescent="0.25">
      <c r="A1045" s="4"/>
      <c r="B1045" s="4"/>
      <c r="C1045" s="4"/>
      <c r="D1045" s="4"/>
      <c r="E1045" s="4"/>
      <c r="F1045" s="4"/>
    </row>
    <row r="1046" spans="1:6" x14ac:dyDescent="0.25">
      <c r="A1046" s="4"/>
      <c r="B1046" s="4"/>
      <c r="C1046" s="4"/>
      <c r="D1046" s="4"/>
      <c r="E1046" s="4"/>
      <c r="F1046" s="4"/>
    </row>
    <row r="1047" spans="1:6" x14ac:dyDescent="0.25">
      <c r="A1047" s="4"/>
      <c r="B1047" s="4"/>
      <c r="C1047" s="4"/>
      <c r="D1047" s="4"/>
      <c r="E1047" s="4"/>
      <c r="F1047" s="4"/>
    </row>
    <row r="1048" spans="1:6" x14ac:dyDescent="0.25">
      <c r="A1048" s="4"/>
      <c r="B1048" s="4"/>
      <c r="C1048" s="4"/>
      <c r="D1048" s="4"/>
      <c r="E1048" s="4"/>
      <c r="F1048" s="4"/>
    </row>
    <row r="1049" spans="1:6" x14ac:dyDescent="0.25">
      <c r="A1049" s="4"/>
      <c r="B1049" s="4"/>
      <c r="C1049" s="4"/>
      <c r="D1049" s="4"/>
      <c r="E1049" s="4"/>
      <c r="F1049" s="4"/>
    </row>
    <row r="1050" spans="1:6" x14ac:dyDescent="0.25">
      <c r="A1050" s="4"/>
      <c r="B1050" s="4"/>
      <c r="C1050" s="4"/>
      <c r="D1050" s="4"/>
      <c r="E1050" s="4"/>
      <c r="F1050" s="4"/>
    </row>
    <row r="1051" spans="1:6" x14ac:dyDescent="0.25">
      <c r="A1051" s="4"/>
      <c r="B1051" s="4"/>
      <c r="C1051" s="4"/>
      <c r="D1051" s="4"/>
      <c r="E1051" s="4"/>
      <c r="F1051" s="4"/>
    </row>
    <row r="1052" spans="1:6" x14ac:dyDescent="0.25">
      <c r="A1052" s="4"/>
      <c r="B1052" s="4"/>
      <c r="C1052" s="4"/>
      <c r="D1052" s="4"/>
      <c r="E1052" s="4"/>
      <c r="F1052" s="4"/>
    </row>
    <row r="1053" spans="1:6" x14ac:dyDescent="0.25">
      <c r="A1053" s="4"/>
      <c r="B1053" s="4"/>
      <c r="C1053" s="4"/>
      <c r="D1053" s="4"/>
      <c r="E1053" s="4"/>
      <c r="F1053" s="4"/>
    </row>
    <row r="1054" spans="1:6" x14ac:dyDescent="0.25">
      <c r="A1054" s="4"/>
      <c r="B1054" s="4"/>
      <c r="C1054" s="4"/>
      <c r="D1054" s="4"/>
      <c r="E1054" s="4"/>
      <c r="F1054" s="4"/>
    </row>
    <row r="1055" spans="1:6" x14ac:dyDescent="0.25">
      <c r="A1055" s="4"/>
      <c r="B1055" s="4"/>
      <c r="C1055" s="4"/>
      <c r="D1055" s="4"/>
      <c r="E1055" s="4"/>
      <c r="F1055" s="4"/>
    </row>
    <row r="1056" spans="1:6" x14ac:dyDescent="0.25">
      <c r="A1056" s="4"/>
      <c r="B1056" s="4"/>
      <c r="C1056" s="4"/>
      <c r="D1056" s="4"/>
      <c r="E1056" s="4"/>
      <c r="F1056" s="4"/>
    </row>
    <row r="1057" spans="1:6" x14ac:dyDescent="0.25">
      <c r="A1057" s="4"/>
      <c r="B1057" s="4"/>
      <c r="C1057" s="4"/>
      <c r="D1057" s="4"/>
      <c r="E1057" s="4"/>
      <c r="F1057" s="4"/>
    </row>
    <row r="1058" spans="1:6" x14ac:dyDescent="0.25">
      <c r="A1058" s="4"/>
      <c r="B1058" s="4"/>
      <c r="C1058" s="4"/>
      <c r="D1058" s="4"/>
      <c r="E1058" s="4"/>
      <c r="F1058" s="4"/>
    </row>
    <row r="1059" spans="1:6" x14ac:dyDescent="0.25">
      <c r="A1059" s="4"/>
      <c r="B1059" s="4"/>
      <c r="C1059" s="4"/>
      <c r="D1059" s="4"/>
      <c r="E1059" s="4"/>
      <c r="F1059" s="4"/>
    </row>
    <row r="1060" spans="1:6" x14ac:dyDescent="0.25">
      <c r="A1060" s="4"/>
      <c r="B1060" s="4"/>
      <c r="C1060" s="4"/>
      <c r="D1060" s="4"/>
      <c r="E1060" s="4"/>
      <c r="F1060" s="4"/>
    </row>
    <row r="1061" spans="1:6" x14ac:dyDescent="0.25">
      <c r="A1061" s="4"/>
      <c r="B1061" s="4"/>
      <c r="C1061" s="4"/>
      <c r="D1061" s="4"/>
      <c r="E1061" s="4"/>
      <c r="F1061" s="4"/>
    </row>
    <row r="1062" spans="1:6" x14ac:dyDescent="0.25">
      <c r="A1062" s="4"/>
      <c r="B1062" s="4"/>
      <c r="C1062" s="4"/>
      <c r="D1062" s="4"/>
      <c r="E1062" s="4"/>
      <c r="F1062" s="4"/>
    </row>
    <row r="1063" spans="1:6" x14ac:dyDescent="0.25">
      <c r="A1063" s="4"/>
      <c r="B1063" s="4"/>
      <c r="C1063" s="4"/>
      <c r="D1063" s="4"/>
      <c r="E1063" s="4"/>
      <c r="F1063" s="4"/>
    </row>
    <row r="1064" spans="1:6" x14ac:dyDescent="0.25">
      <c r="A1064" s="4"/>
      <c r="B1064" s="4"/>
      <c r="C1064" s="4"/>
      <c r="D1064" s="4"/>
      <c r="E1064" s="4"/>
      <c r="F1064" s="4"/>
    </row>
    <row r="1065" spans="1:6" x14ac:dyDescent="0.25">
      <c r="A1065" s="4"/>
      <c r="B1065" s="4"/>
      <c r="C1065" s="4"/>
      <c r="D1065" s="4"/>
      <c r="E1065" s="4"/>
      <c r="F1065" s="4"/>
    </row>
    <row r="1066" spans="1:6" x14ac:dyDescent="0.25">
      <c r="A1066" s="4"/>
      <c r="B1066" s="4"/>
      <c r="C1066" s="4"/>
      <c r="D1066" s="4"/>
      <c r="E1066" s="4"/>
      <c r="F1066" s="4"/>
    </row>
    <row r="1067" spans="1:6" x14ac:dyDescent="0.25">
      <c r="A1067" s="4"/>
      <c r="B1067" s="4"/>
      <c r="C1067" s="4"/>
      <c r="D1067" s="4"/>
      <c r="E1067" s="4"/>
      <c r="F1067" s="4"/>
    </row>
    <row r="1068" spans="1:6" x14ac:dyDescent="0.25">
      <c r="A1068" s="4"/>
      <c r="B1068" s="4"/>
      <c r="C1068" s="4"/>
      <c r="D1068" s="4"/>
      <c r="E1068" s="4"/>
      <c r="F1068" s="4"/>
    </row>
    <row r="1069" spans="1:6" x14ac:dyDescent="0.25">
      <c r="A1069" s="4"/>
      <c r="B1069" s="4"/>
      <c r="C1069" s="4"/>
      <c r="D1069" s="4"/>
      <c r="E1069" s="4"/>
      <c r="F1069" s="4"/>
    </row>
    <row r="1070" spans="1:6" x14ac:dyDescent="0.25">
      <c r="A1070" s="4"/>
      <c r="B1070" s="4"/>
      <c r="C1070" s="4"/>
      <c r="D1070" s="4"/>
      <c r="E1070" s="4"/>
      <c r="F1070" s="4"/>
    </row>
    <row r="1071" spans="1:6" x14ac:dyDescent="0.25">
      <c r="A1071" s="4"/>
      <c r="B1071" s="4"/>
      <c r="C1071" s="4"/>
      <c r="D1071" s="4"/>
      <c r="E1071" s="4"/>
      <c r="F1071" s="4"/>
    </row>
    <row r="1072" spans="1:6" x14ac:dyDescent="0.25">
      <c r="A1072" s="4"/>
      <c r="B1072" s="4"/>
      <c r="C1072" s="4"/>
      <c r="D1072" s="4"/>
      <c r="E1072" s="4"/>
      <c r="F1072" s="4"/>
    </row>
    <row r="1073" spans="1:6" x14ac:dyDescent="0.25">
      <c r="A1073" s="4"/>
      <c r="B1073" s="4"/>
      <c r="C1073" s="4"/>
      <c r="D1073" s="4"/>
      <c r="E1073" s="4"/>
      <c r="F1073" s="4"/>
    </row>
    <row r="1074" spans="1:6" x14ac:dyDescent="0.25">
      <c r="A1074" s="4"/>
      <c r="B1074" s="4"/>
      <c r="C1074" s="4"/>
      <c r="D1074" s="4"/>
      <c r="E1074" s="4"/>
      <c r="F1074" s="4"/>
    </row>
    <row r="1075" spans="1:6" x14ac:dyDescent="0.25">
      <c r="A1075" s="4"/>
      <c r="B1075" s="4"/>
      <c r="C1075" s="4"/>
      <c r="D1075" s="4"/>
      <c r="E1075" s="4"/>
      <c r="F1075" s="4"/>
    </row>
    <row r="1076" spans="1:6" x14ac:dyDescent="0.25">
      <c r="A1076" s="4"/>
      <c r="B1076" s="4"/>
      <c r="C1076" s="4"/>
      <c r="D1076" s="4"/>
      <c r="E1076" s="4"/>
      <c r="F1076" s="4"/>
    </row>
    <row r="1077" spans="1:6" x14ac:dyDescent="0.25">
      <c r="A1077" s="4"/>
      <c r="B1077" s="4"/>
      <c r="C1077" s="4"/>
      <c r="D1077" s="4"/>
      <c r="E1077" s="4"/>
      <c r="F1077" s="4"/>
    </row>
    <row r="1078" spans="1:6" x14ac:dyDescent="0.25">
      <c r="A1078" s="4"/>
      <c r="B1078" s="4"/>
      <c r="C1078" s="4"/>
      <c r="D1078" s="4"/>
      <c r="E1078" s="4"/>
      <c r="F1078" s="4"/>
    </row>
    <row r="1079" spans="1:6" x14ac:dyDescent="0.25">
      <c r="A1079" s="4"/>
      <c r="B1079" s="4"/>
      <c r="C1079" s="4"/>
      <c r="D1079" s="4"/>
      <c r="E1079" s="4"/>
      <c r="F1079" s="4"/>
    </row>
    <row r="1080" spans="1:6" x14ac:dyDescent="0.25">
      <c r="A1080" s="4"/>
      <c r="B1080" s="4"/>
      <c r="C1080" s="4"/>
      <c r="D1080" s="4"/>
      <c r="E1080" s="4"/>
      <c r="F1080" s="4"/>
    </row>
    <row r="1081" spans="1:6" x14ac:dyDescent="0.25">
      <c r="A1081" s="4"/>
      <c r="B1081" s="4"/>
      <c r="C1081" s="4"/>
      <c r="D1081" s="4"/>
      <c r="E1081" s="4"/>
      <c r="F1081" s="4"/>
    </row>
    <row r="1082" spans="1:6" x14ac:dyDescent="0.25">
      <c r="A1082" s="4"/>
      <c r="B1082" s="4"/>
      <c r="C1082" s="4"/>
      <c r="D1082" s="4"/>
      <c r="E1082" s="4"/>
      <c r="F1082" s="4"/>
    </row>
    <row r="1083" spans="1:6" x14ac:dyDescent="0.25">
      <c r="A1083" s="4"/>
      <c r="B1083" s="4"/>
      <c r="C1083" s="4"/>
      <c r="D1083" s="4"/>
      <c r="E1083" s="4"/>
      <c r="F1083" s="4"/>
    </row>
    <row r="1084" spans="1:6" x14ac:dyDescent="0.25">
      <c r="A1084" s="4"/>
      <c r="B1084" s="4"/>
      <c r="C1084" s="4"/>
      <c r="D1084" s="4"/>
      <c r="E1084" s="4"/>
      <c r="F1084" s="4"/>
    </row>
    <row r="1085" spans="1:6" x14ac:dyDescent="0.25">
      <c r="A1085" s="4"/>
      <c r="B1085" s="4"/>
      <c r="C1085" s="4"/>
      <c r="D1085" s="4"/>
      <c r="E1085" s="4"/>
      <c r="F1085" s="4"/>
    </row>
    <row r="1086" spans="1:6" x14ac:dyDescent="0.25">
      <c r="A1086" s="4"/>
      <c r="B1086" s="4"/>
      <c r="C1086" s="4"/>
      <c r="D1086" s="4"/>
      <c r="E1086" s="4"/>
      <c r="F1086" s="4"/>
    </row>
    <row r="1087" spans="1:6" x14ac:dyDescent="0.25">
      <c r="A1087" s="4"/>
      <c r="B1087" s="4"/>
      <c r="C1087" s="4"/>
      <c r="D1087" s="4"/>
      <c r="E1087" s="4"/>
      <c r="F1087" s="4"/>
    </row>
    <row r="1088" spans="1:6" x14ac:dyDescent="0.25">
      <c r="A1088" s="4"/>
      <c r="B1088" s="4"/>
      <c r="C1088" s="4"/>
      <c r="D1088" s="4"/>
      <c r="E1088" s="4"/>
      <c r="F1088" s="4"/>
    </row>
    <row r="1089" spans="1:6" x14ac:dyDescent="0.25">
      <c r="A1089" s="4"/>
      <c r="B1089" s="4"/>
      <c r="C1089" s="4"/>
      <c r="D1089" s="4"/>
      <c r="E1089" s="4"/>
      <c r="F1089" s="4"/>
    </row>
    <row r="1090" spans="1:6" x14ac:dyDescent="0.25">
      <c r="A1090" s="4"/>
      <c r="B1090" s="4"/>
      <c r="C1090" s="4"/>
      <c r="D1090" s="4"/>
      <c r="E1090" s="4"/>
      <c r="F1090" s="4"/>
    </row>
    <row r="1091" spans="1:6" x14ac:dyDescent="0.25">
      <c r="A1091" s="4"/>
      <c r="B1091" s="4"/>
      <c r="C1091" s="4"/>
      <c r="D1091" s="4"/>
      <c r="E1091" s="4"/>
      <c r="F1091" s="4"/>
    </row>
    <row r="1092" spans="1:6" x14ac:dyDescent="0.25">
      <c r="A1092" s="4"/>
      <c r="B1092" s="4"/>
      <c r="C1092" s="4"/>
      <c r="D1092" s="4"/>
      <c r="E1092" s="4"/>
      <c r="F1092" s="4"/>
    </row>
    <row r="1093" spans="1:6" x14ac:dyDescent="0.25">
      <c r="A1093" s="4"/>
      <c r="B1093" s="4"/>
      <c r="C1093" s="4"/>
      <c r="D1093" s="4"/>
      <c r="E1093" s="4"/>
      <c r="F1093" s="4"/>
    </row>
    <row r="1094" spans="1:6" x14ac:dyDescent="0.25">
      <c r="A1094" s="4"/>
      <c r="B1094" s="4"/>
      <c r="C1094" s="4"/>
      <c r="D1094" s="4"/>
      <c r="E1094" s="4"/>
      <c r="F1094" s="4"/>
    </row>
    <row r="1095" spans="1:6" x14ac:dyDescent="0.25">
      <c r="A1095" s="4"/>
      <c r="B1095" s="4"/>
      <c r="C1095" s="4"/>
      <c r="D1095" s="4"/>
      <c r="E1095" s="4"/>
      <c r="F1095" s="4"/>
    </row>
    <row r="1096" spans="1:6" x14ac:dyDescent="0.25">
      <c r="A1096" s="4"/>
      <c r="B1096" s="4"/>
      <c r="C1096" s="4"/>
      <c r="D1096" s="4"/>
      <c r="E1096" s="4"/>
      <c r="F1096" s="4"/>
    </row>
    <row r="1097" spans="1:6" x14ac:dyDescent="0.25">
      <c r="A1097" s="4"/>
      <c r="B1097" s="4"/>
      <c r="C1097" s="4"/>
      <c r="D1097" s="4"/>
      <c r="E1097" s="4"/>
      <c r="F1097" s="4"/>
    </row>
    <row r="1098" spans="1:6" x14ac:dyDescent="0.25">
      <c r="A1098" s="4"/>
      <c r="B1098" s="4"/>
      <c r="C1098" s="4"/>
      <c r="D1098" s="4"/>
      <c r="E1098" s="4"/>
      <c r="F1098" s="4"/>
    </row>
    <row r="1099" spans="1:6" x14ac:dyDescent="0.25">
      <c r="A1099" s="4"/>
      <c r="B1099" s="4"/>
      <c r="C1099" s="4"/>
      <c r="D1099" s="4"/>
      <c r="E1099" s="4"/>
      <c r="F1099" s="4"/>
    </row>
    <row r="1100" spans="1:6" x14ac:dyDescent="0.25">
      <c r="A1100" s="4"/>
      <c r="B1100" s="4"/>
      <c r="C1100" s="4"/>
      <c r="D1100" s="4"/>
      <c r="E1100" s="4"/>
      <c r="F1100" s="4"/>
    </row>
    <row r="1101" spans="1:6" x14ac:dyDescent="0.25">
      <c r="A1101" s="4"/>
      <c r="B1101" s="4"/>
      <c r="C1101" s="4"/>
      <c r="D1101" s="4"/>
      <c r="E1101" s="4"/>
      <c r="F1101" s="4"/>
    </row>
    <row r="1102" spans="1:6" x14ac:dyDescent="0.25">
      <c r="A1102" s="4"/>
      <c r="B1102" s="4"/>
      <c r="C1102" s="4"/>
      <c r="D1102" s="4"/>
      <c r="E1102" s="4"/>
      <c r="F1102" s="4"/>
    </row>
    <row r="1103" spans="1:6" x14ac:dyDescent="0.25">
      <c r="A1103" s="4"/>
      <c r="B1103" s="4"/>
      <c r="C1103" s="4"/>
      <c r="D1103" s="4"/>
      <c r="E1103" s="4"/>
      <c r="F1103" s="4"/>
    </row>
    <row r="1104" spans="1:6" x14ac:dyDescent="0.25">
      <c r="A1104" s="4"/>
      <c r="B1104" s="4"/>
      <c r="C1104" s="4"/>
      <c r="D1104" s="4"/>
      <c r="E1104" s="4"/>
      <c r="F1104" s="4"/>
    </row>
    <row r="1105" spans="1:6" x14ac:dyDescent="0.25">
      <c r="A1105" s="4"/>
      <c r="B1105" s="4"/>
      <c r="C1105" s="4"/>
      <c r="D1105" s="4"/>
      <c r="E1105" s="4"/>
      <c r="F1105" s="4"/>
    </row>
    <row r="1106" spans="1:6" x14ac:dyDescent="0.25">
      <c r="A1106" s="4"/>
      <c r="B1106" s="4"/>
      <c r="C1106" s="4"/>
      <c r="D1106" s="4"/>
      <c r="E1106" s="4"/>
      <c r="F1106" s="4"/>
    </row>
    <row r="1107" spans="1:6" x14ac:dyDescent="0.25">
      <c r="A1107" s="4"/>
      <c r="B1107" s="4"/>
      <c r="C1107" s="4"/>
      <c r="D1107" s="4"/>
      <c r="E1107" s="4"/>
      <c r="F1107" s="4"/>
    </row>
    <row r="1108" spans="1:6" x14ac:dyDescent="0.25">
      <c r="A1108" s="4"/>
      <c r="B1108" s="4"/>
      <c r="C1108" s="4"/>
      <c r="D1108" s="4"/>
      <c r="E1108" s="4"/>
      <c r="F1108" s="4"/>
    </row>
    <row r="1109" spans="1:6" x14ac:dyDescent="0.25">
      <c r="A1109" s="4"/>
      <c r="B1109" s="4"/>
      <c r="C1109" s="4"/>
      <c r="D1109" s="4"/>
      <c r="E1109" s="4"/>
      <c r="F1109" s="4"/>
    </row>
    <row r="1110" spans="1:6" x14ac:dyDescent="0.25">
      <c r="A1110" s="4"/>
      <c r="B1110" s="4"/>
      <c r="C1110" s="4"/>
      <c r="D1110" s="4"/>
      <c r="E1110" s="4"/>
      <c r="F1110" s="4"/>
    </row>
    <row r="1111" spans="1:6" x14ac:dyDescent="0.25">
      <c r="A1111" s="4"/>
      <c r="B1111" s="4"/>
      <c r="C1111" s="4"/>
      <c r="D1111" s="4"/>
      <c r="E1111" s="4"/>
      <c r="F1111" s="4"/>
    </row>
    <row r="1112" spans="1:6" x14ac:dyDescent="0.25">
      <c r="A1112" s="4"/>
      <c r="B1112" s="4"/>
      <c r="C1112" s="4"/>
      <c r="D1112" s="4"/>
      <c r="E1112" s="4"/>
      <c r="F1112" s="4"/>
    </row>
    <row r="1113" spans="1:6" x14ac:dyDescent="0.25">
      <c r="A1113" s="4"/>
      <c r="B1113" s="4"/>
      <c r="C1113" s="4"/>
      <c r="D1113" s="4"/>
      <c r="E1113" s="4"/>
      <c r="F1113" s="4"/>
    </row>
    <row r="1114" spans="1:6" x14ac:dyDescent="0.25">
      <c r="A1114" s="4"/>
      <c r="B1114" s="4"/>
      <c r="C1114" s="4"/>
      <c r="D1114" s="4"/>
      <c r="E1114" s="4"/>
      <c r="F1114" s="4"/>
    </row>
    <row r="1115" spans="1:6" x14ac:dyDescent="0.25">
      <c r="A1115" s="4"/>
      <c r="B1115" s="4"/>
      <c r="C1115" s="4"/>
      <c r="D1115" s="4"/>
      <c r="E1115" s="4"/>
      <c r="F1115" s="4"/>
    </row>
    <row r="1116" spans="1:6" x14ac:dyDescent="0.25">
      <c r="A1116" s="4"/>
      <c r="B1116" s="4"/>
      <c r="C1116" s="4"/>
      <c r="D1116" s="4"/>
      <c r="E1116" s="4"/>
      <c r="F1116" s="4"/>
    </row>
    <row r="1117" spans="1:6" x14ac:dyDescent="0.25">
      <c r="A1117" s="4"/>
      <c r="B1117" s="4"/>
      <c r="C1117" s="4"/>
      <c r="D1117" s="4"/>
      <c r="E1117" s="4"/>
      <c r="F1117" s="4"/>
    </row>
    <row r="1118" spans="1:6" x14ac:dyDescent="0.25">
      <c r="A1118" s="4"/>
      <c r="B1118" s="4"/>
      <c r="C1118" s="4"/>
      <c r="D1118" s="4"/>
      <c r="E1118" s="4"/>
      <c r="F1118" s="4"/>
    </row>
    <row r="1119" spans="1:6" x14ac:dyDescent="0.25">
      <c r="A1119" s="4"/>
      <c r="B1119" s="4"/>
      <c r="C1119" s="4"/>
      <c r="D1119" s="4"/>
      <c r="E1119" s="4"/>
      <c r="F1119" s="4"/>
    </row>
    <row r="1120" spans="1:6" x14ac:dyDescent="0.25">
      <c r="A1120" s="4"/>
      <c r="B1120" s="4"/>
      <c r="C1120" s="4"/>
      <c r="D1120" s="4"/>
      <c r="E1120" s="4"/>
      <c r="F1120" s="4"/>
    </row>
    <row r="1121" spans="1:6" x14ac:dyDescent="0.25">
      <c r="A1121" s="4"/>
      <c r="B1121" s="4"/>
      <c r="C1121" s="4"/>
      <c r="D1121" s="4"/>
      <c r="E1121" s="4"/>
      <c r="F1121" s="4"/>
    </row>
    <row r="1122" spans="1:6" x14ac:dyDescent="0.25">
      <c r="A1122" s="4"/>
      <c r="B1122" s="4"/>
      <c r="C1122" s="4"/>
      <c r="D1122" s="4"/>
      <c r="E1122" s="4"/>
      <c r="F1122" s="4"/>
    </row>
    <row r="1123" spans="1:6" x14ac:dyDescent="0.25">
      <c r="A1123" s="4"/>
      <c r="B1123" s="4"/>
      <c r="C1123" s="4"/>
      <c r="D1123" s="4"/>
      <c r="E1123" s="4"/>
      <c r="F1123" s="4"/>
    </row>
    <row r="1124" spans="1:6" x14ac:dyDescent="0.25">
      <c r="A1124" s="4"/>
      <c r="B1124" s="4"/>
      <c r="C1124" s="4"/>
      <c r="D1124" s="4"/>
      <c r="E1124" s="4"/>
      <c r="F1124" s="4"/>
    </row>
    <row r="1125" spans="1:6" x14ac:dyDescent="0.25">
      <c r="A1125" s="4"/>
      <c r="B1125" s="4"/>
      <c r="C1125" s="4"/>
      <c r="D1125" s="4"/>
      <c r="E1125" s="4"/>
      <c r="F1125" s="4"/>
    </row>
    <row r="1126" spans="1:6" x14ac:dyDescent="0.25">
      <c r="A1126" s="4"/>
      <c r="B1126" s="4"/>
      <c r="C1126" s="4"/>
      <c r="D1126" s="4"/>
      <c r="E1126" s="4"/>
      <c r="F1126" s="4"/>
    </row>
    <row r="1127" spans="1:6" x14ac:dyDescent="0.25">
      <c r="A1127" s="4"/>
      <c r="B1127" s="4"/>
      <c r="C1127" s="4"/>
      <c r="D1127" s="4"/>
      <c r="E1127" s="4"/>
      <c r="F1127" s="4"/>
    </row>
    <row r="1128" spans="1:6" x14ac:dyDescent="0.25">
      <c r="A1128" s="4"/>
      <c r="B1128" s="4"/>
      <c r="C1128" s="4"/>
      <c r="D1128" s="4"/>
      <c r="E1128" s="4"/>
      <c r="F1128" s="4"/>
    </row>
    <row r="1129" spans="1:6" x14ac:dyDescent="0.25">
      <c r="A1129" s="4"/>
      <c r="B1129" s="4"/>
      <c r="C1129" s="4"/>
      <c r="D1129" s="4"/>
      <c r="E1129" s="4"/>
      <c r="F1129" s="4"/>
    </row>
    <row r="1130" spans="1:6" x14ac:dyDescent="0.25">
      <c r="A1130" s="4"/>
      <c r="B1130" s="4"/>
      <c r="C1130" s="4"/>
      <c r="D1130" s="4"/>
      <c r="E1130" s="4"/>
      <c r="F1130" s="4"/>
    </row>
    <row r="1131" spans="1:6" x14ac:dyDescent="0.25">
      <c r="A1131" s="4"/>
      <c r="B1131" s="4"/>
      <c r="C1131" s="4"/>
      <c r="D1131" s="4"/>
      <c r="E1131" s="4"/>
      <c r="F1131" s="4"/>
    </row>
    <row r="1132" spans="1:6" x14ac:dyDescent="0.25">
      <c r="A1132" s="4"/>
      <c r="B1132" s="4"/>
      <c r="C1132" s="4"/>
      <c r="D1132" s="4"/>
      <c r="E1132" s="4"/>
      <c r="F1132" s="4"/>
    </row>
    <row r="1133" spans="1:6" x14ac:dyDescent="0.25">
      <c r="A1133" s="4"/>
      <c r="B1133" s="4"/>
      <c r="C1133" s="4"/>
      <c r="D1133" s="4"/>
      <c r="E1133" s="4"/>
      <c r="F1133" s="4"/>
    </row>
    <row r="1134" spans="1:6" x14ac:dyDescent="0.25">
      <c r="A1134" s="4"/>
      <c r="B1134" s="4"/>
      <c r="C1134" s="4"/>
      <c r="D1134" s="4"/>
      <c r="E1134" s="4"/>
      <c r="F1134" s="4"/>
    </row>
    <row r="1135" spans="1:6" x14ac:dyDescent="0.25">
      <c r="A1135" s="4"/>
      <c r="B1135" s="4"/>
      <c r="C1135" s="4"/>
      <c r="D1135" s="4"/>
      <c r="E1135" s="4"/>
      <c r="F1135" s="4"/>
    </row>
    <row r="1136" spans="1:6" x14ac:dyDescent="0.25">
      <c r="A1136" s="4"/>
      <c r="B1136" s="4"/>
      <c r="C1136" s="4"/>
      <c r="D1136" s="4"/>
      <c r="E1136" s="4"/>
      <c r="F1136" s="4"/>
    </row>
    <row r="1137" spans="1:6" x14ac:dyDescent="0.25">
      <c r="A1137" s="4"/>
      <c r="B1137" s="4"/>
      <c r="C1137" s="4"/>
      <c r="D1137" s="4"/>
      <c r="E1137" s="4"/>
      <c r="F1137" s="4"/>
    </row>
    <row r="1138" spans="1:6" x14ac:dyDescent="0.25">
      <c r="A1138" s="4"/>
      <c r="B1138" s="4"/>
      <c r="C1138" s="4"/>
      <c r="D1138" s="4"/>
      <c r="E1138" s="4"/>
      <c r="F1138" s="4"/>
    </row>
    <row r="1139" spans="1:6" x14ac:dyDescent="0.25">
      <c r="A1139" s="4"/>
      <c r="B1139" s="4"/>
      <c r="C1139" s="4"/>
      <c r="D1139" s="4"/>
      <c r="E1139" s="4"/>
      <c r="F1139" s="4"/>
    </row>
    <row r="1140" spans="1:6" x14ac:dyDescent="0.25">
      <c r="A1140" s="4"/>
      <c r="B1140" s="4"/>
      <c r="C1140" s="4"/>
      <c r="D1140" s="4"/>
      <c r="E1140" s="4"/>
      <c r="F1140" s="4"/>
    </row>
    <row r="1141" spans="1:6" x14ac:dyDescent="0.25">
      <c r="A1141" s="4"/>
      <c r="B1141" s="4"/>
      <c r="C1141" s="4"/>
      <c r="D1141" s="4"/>
      <c r="E1141" s="4"/>
      <c r="F1141" s="4"/>
    </row>
    <row r="1142" spans="1:6" x14ac:dyDescent="0.25">
      <c r="A1142" s="4"/>
      <c r="B1142" s="4"/>
      <c r="C1142" s="4"/>
      <c r="D1142" s="4"/>
      <c r="E1142" s="4"/>
      <c r="F1142" s="4"/>
    </row>
    <row r="1143" spans="1:6" x14ac:dyDescent="0.25">
      <c r="A1143" s="4"/>
      <c r="B1143" s="4"/>
      <c r="C1143" s="4"/>
      <c r="D1143" s="4"/>
      <c r="E1143" s="4"/>
      <c r="F1143" s="4"/>
    </row>
    <row r="1144" spans="1:6" x14ac:dyDescent="0.25">
      <c r="A1144" s="4"/>
      <c r="B1144" s="4"/>
      <c r="C1144" s="4"/>
      <c r="D1144" s="4"/>
      <c r="E1144" s="4"/>
      <c r="F1144" s="4"/>
    </row>
    <row r="1145" spans="1:6" x14ac:dyDescent="0.25">
      <c r="A1145" s="4"/>
      <c r="B1145" s="4"/>
      <c r="C1145" s="4"/>
      <c r="D1145" s="4"/>
      <c r="E1145" s="4"/>
      <c r="F1145" s="4"/>
    </row>
    <row r="1146" spans="1:6" x14ac:dyDescent="0.25">
      <c r="A1146" s="4"/>
      <c r="B1146" s="4"/>
      <c r="C1146" s="4"/>
      <c r="D1146" s="4"/>
      <c r="E1146" s="4"/>
      <c r="F1146" s="4"/>
    </row>
    <row r="1147" spans="1:6" x14ac:dyDescent="0.25">
      <c r="A1147" s="4"/>
      <c r="B1147" s="4"/>
      <c r="C1147" s="4"/>
      <c r="D1147" s="4"/>
      <c r="E1147" s="4"/>
      <c r="F1147" s="4"/>
    </row>
    <row r="1148" spans="1:6" x14ac:dyDescent="0.25">
      <c r="A1148" s="4"/>
      <c r="B1148" s="4"/>
      <c r="C1148" s="4"/>
      <c r="D1148" s="4"/>
      <c r="E1148" s="4"/>
      <c r="F1148" s="4"/>
    </row>
    <row r="1149" spans="1:6" x14ac:dyDescent="0.25">
      <c r="A1149" s="4"/>
      <c r="B1149" s="4"/>
      <c r="C1149" s="4"/>
      <c r="D1149" s="4"/>
      <c r="E1149" s="4"/>
      <c r="F1149" s="4"/>
    </row>
    <row r="1150" spans="1:6" x14ac:dyDescent="0.25">
      <c r="A1150" s="4"/>
      <c r="B1150" s="4"/>
      <c r="C1150" s="4"/>
      <c r="D1150" s="4"/>
      <c r="E1150" s="4"/>
      <c r="F1150" s="4"/>
    </row>
    <row r="1151" spans="1:6" x14ac:dyDescent="0.25">
      <c r="A1151" s="4"/>
      <c r="B1151" s="4"/>
      <c r="C1151" s="4"/>
      <c r="D1151" s="4"/>
      <c r="E1151" s="4"/>
      <c r="F1151" s="4"/>
    </row>
    <row r="1152" spans="1:6" x14ac:dyDescent="0.25">
      <c r="A1152" s="4"/>
      <c r="B1152" s="4"/>
      <c r="C1152" s="4"/>
      <c r="D1152" s="4"/>
      <c r="E1152" s="4"/>
      <c r="F1152" s="4"/>
    </row>
    <row r="1153" spans="1:6" x14ac:dyDescent="0.25">
      <c r="A1153" s="4"/>
      <c r="B1153" s="4"/>
      <c r="C1153" s="4"/>
      <c r="D1153" s="4"/>
      <c r="E1153" s="4"/>
      <c r="F1153" s="4"/>
    </row>
    <row r="1154" spans="1:6" x14ac:dyDescent="0.25">
      <c r="A1154" s="4"/>
      <c r="B1154" s="4"/>
      <c r="C1154" s="4"/>
      <c r="D1154" s="4"/>
      <c r="E1154" s="4"/>
      <c r="F1154" s="4"/>
    </row>
    <row r="1155" spans="1:6" x14ac:dyDescent="0.25">
      <c r="A1155" s="4"/>
      <c r="B1155" s="4"/>
      <c r="C1155" s="4"/>
      <c r="D1155" s="4"/>
      <c r="E1155" s="4"/>
      <c r="F1155" s="4"/>
    </row>
    <row r="1156" spans="1:6" x14ac:dyDescent="0.25">
      <c r="A1156" s="4"/>
      <c r="B1156" s="4"/>
      <c r="C1156" s="4"/>
      <c r="D1156" s="4"/>
      <c r="E1156" s="4"/>
      <c r="F1156" s="4"/>
    </row>
    <row r="1157" spans="1:6" x14ac:dyDescent="0.25">
      <c r="A1157" s="4"/>
      <c r="B1157" s="4"/>
      <c r="C1157" s="4"/>
      <c r="D1157" s="4"/>
      <c r="E1157" s="4"/>
      <c r="F1157" s="4"/>
    </row>
    <row r="1158" spans="1:6" x14ac:dyDescent="0.25">
      <c r="A1158" s="4"/>
      <c r="B1158" s="4"/>
      <c r="C1158" s="4"/>
      <c r="D1158" s="4"/>
      <c r="E1158" s="4"/>
      <c r="F1158" s="4"/>
    </row>
    <row r="1159" spans="1:6" x14ac:dyDescent="0.25">
      <c r="A1159" s="4"/>
      <c r="B1159" s="4"/>
      <c r="C1159" s="4"/>
      <c r="D1159" s="4"/>
      <c r="E1159" s="4"/>
      <c r="F1159" s="4"/>
    </row>
    <row r="1160" spans="1:6" x14ac:dyDescent="0.25">
      <c r="A1160" s="4"/>
      <c r="B1160" s="4"/>
      <c r="C1160" s="4"/>
      <c r="D1160" s="4"/>
      <c r="E1160" s="4"/>
      <c r="F1160" s="4"/>
    </row>
    <row r="1161" spans="1:6" x14ac:dyDescent="0.25">
      <c r="A1161" s="4"/>
      <c r="B1161" s="4"/>
      <c r="C1161" s="4"/>
      <c r="D1161" s="4"/>
      <c r="E1161" s="4"/>
      <c r="F1161" s="4"/>
    </row>
    <row r="1162" spans="1:6" x14ac:dyDescent="0.25">
      <c r="A1162" s="4"/>
      <c r="B1162" s="4"/>
      <c r="C1162" s="4"/>
      <c r="D1162" s="4"/>
      <c r="E1162" s="4"/>
      <c r="F1162" s="4"/>
    </row>
    <row r="1163" spans="1:6" x14ac:dyDescent="0.25">
      <c r="A1163" s="4"/>
      <c r="B1163" s="4"/>
      <c r="C1163" s="4"/>
      <c r="D1163" s="4"/>
      <c r="E1163" s="4"/>
      <c r="F1163" s="4"/>
    </row>
    <row r="1164" spans="1:6" x14ac:dyDescent="0.25">
      <c r="A1164" s="4"/>
      <c r="B1164" s="4"/>
      <c r="C1164" s="4"/>
      <c r="D1164" s="4"/>
      <c r="E1164" s="4"/>
      <c r="F1164" s="4"/>
    </row>
    <row r="1165" spans="1:6" x14ac:dyDescent="0.25">
      <c r="A1165" s="4"/>
      <c r="B1165" s="4"/>
      <c r="C1165" s="4"/>
      <c r="D1165" s="4"/>
      <c r="E1165" s="4"/>
      <c r="F1165" s="4"/>
    </row>
    <row r="1166" spans="1:6" x14ac:dyDescent="0.25">
      <c r="A1166" s="4"/>
      <c r="B1166" s="4"/>
      <c r="C1166" s="4"/>
      <c r="D1166" s="4"/>
      <c r="E1166" s="4"/>
      <c r="F1166" s="4"/>
    </row>
    <row r="1167" spans="1:6" x14ac:dyDescent="0.25">
      <c r="A1167" s="4"/>
      <c r="B1167" s="4"/>
      <c r="C1167" s="4"/>
      <c r="D1167" s="4"/>
      <c r="E1167" s="4"/>
      <c r="F1167" s="4"/>
    </row>
    <row r="1168" spans="1:6" x14ac:dyDescent="0.25">
      <c r="A1168" s="4"/>
      <c r="B1168" s="4"/>
      <c r="C1168" s="4"/>
      <c r="D1168" s="4"/>
      <c r="E1168" s="4"/>
      <c r="F1168" s="4"/>
    </row>
    <row r="1169" spans="1:6" x14ac:dyDescent="0.25">
      <c r="A1169" s="4"/>
      <c r="B1169" s="4"/>
      <c r="C1169" s="4"/>
      <c r="D1169" s="4"/>
      <c r="E1169" s="4"/>
      <c r="F1169" s="4"/>
    </row>
    <row r="1170" spans="1:6" x14ac:dyDescent="0.25">
      <c r="A1170" s="4"/>
      <c r="B1170" s="4"/>
      <c r="C1170" s="4"/>
      <c r="D1170" s="4"/>
      <c r="E1170" s="4"/>
      <c r="F1170" s="4"/>
    </row>
    <row r="1171" spans="1:6" x14ac:dyDescent="0.25">
      <c r="A1171" s="4"/>
      <c r="B1171" s="4"/>
      <c r="C1171" s="4"/>
      <c r="D1171" s="4"/>
      <c r="E1171" s="4"/>
      <c r="F1171" s="4"/>
    </row>
    <row r="1172" spans="1:6" x14ac:dyDescent="0.25">
      <c r="A1172" s="4"/>
      <c r="B1172" s="4"/>
      <c r="C1172" s="4"/>
      <c r="D1172" s="4"/>
      <c r="E1172" s="4"/>
      <c r="F1172" s="4"/>
    </row>
    <row r="1173" spans="1:6" x14ac:dyDescent="0.25">
      <c r="A1173" s="4"/>
      <c r="B1173" s="4"/>
      <c r="C1173" s="4"/>
      <c r="D1173" s="4"/>
      <c r="E1173" s="4"/>
      <c r="F1173" s="4"/>
    </row>
    <row r="1174" spans="1:6" x14ac:dyDescent="0.25">
      <c r="A1174" s="4"/>
      <c r="B1174" s="4"/>
      <c r="C1174" s="4"/>
      <c r="D1174" s="4"/>
      <c r="E1174" s="4"/>
      <c r="F1174" s="4"/>
    </row>
    <row r="1175" spans="1:6" x14ac:dyDescent="0.25">
      <c r="A1175" s="4"/>
      <c r="B1175" s="4"/>
      <c r="C1175" s="4"/>
      <c r="D1175" s="4"/>
      <c r="E1175" s="4"/>
      <c r="F1175" s="4"/>
    </row>
    <row r="1176" spans="1:6" x14ac:dyDescent="0.25">
      <c r="A1176" s="4"/>
      <c r="B1176" s="4"/>
      <c r="C1176" s="4"/>
      <c r="D1176" s="4"/>
      <c r="E1176" s="4"/>
      <c r="F1176" s="4"/>
    </row>
    <row r="1177" spans="1:6" x14ac:dyDescent="0.25">
      <c r="A1177" s="4"/>
      <c r="B1177" s="4"/>
      <c r="C1177" s="4"/>
      <c r="D1177" s="4"/>
      <c r="E1177" s="4"/>
      <c r="F1177" s="4"/>
    </row>
    <row r="1178" spans="1:6" x14ac:dyDescent="0.25">
      <c r="A1178" s="4"/>
      <c r="B1178" s="4"/>
      <c r="C1178" s="4"/>
      <c r="D1178" s="4"/>
      <c r="E1178" s="4"/>
      <c r="F1178" s="4"/>
    </row>
    <row r="1179" spans="1:6" x14ac:dyDescent="0.25">
      <c r="A1179" s="4"/>
      <c r="B1179" s="4"/>
      <c r="C1179" s="4"/>
      <c r="D1179" s="4"/>
      <c r="E1179" s="4"/>
      <c r="F1179" s="4"/>
    </row>
    <row r="1180" spans="1:6" x14ac:dyDescent="0.25">
      <c r="A1180" s="4"/>
      <c r="B1180" s="4"/>
      <c r="C1180" s="4"/>
      <c r="D1180" s="4"/>
      <c r="E1180" s="4"/>
      <c r="F1180" s="4"/>
    </row>
    <row r="1181" spans="1:6" x14ac:dyDescent="0.25">
      <c r="A1181" s="4"/>
      <c r="B1181" s="4"/>
      <c r="C1181" s="4"/>
      <c r="D1181" s="4"/>
      <c r="E1181" s="4"/>
      <c r="F1181" s="4"/>
    </row>
    <row r="1182" spans="1:6" x14ac:dyDescent="0.25">
      <c r="A1182" s="4"/>
      <c r="B1182" s="4"/>
      <c r="C1182" s="4"/>
      <c r="D1182" s="4"/>
      <c r="E1182" s="4"/>
      <c r="F1182" s="4"/>
    </row>
    <row r="1183" spans="1:6" x14ac:dyDescent="0.25">
      <c r="A1183" s="4"/>
      <c r="B1183" s="4"/>
      <c r="C1183" s="4"/>
      <c r="D1183" s="4"/>
      <c r="E1183" s="4"/>
      <c r="F1183" s="4"/>
    </row>
    <row r="1184" spans="1:6" x14ac:dyDescent="0.25">
      <c r="A1184" s="4"/>
      <c r="B1184" s="4"/>
      <c r="C1184" s="4"/>
      <c r="D1184" s="4"/>
      <c r="E1184" s="4"/>
      <c r="F1184" s="4"/>
    </row>
    <row r="1185" spans="1:6" x14ac:dyDescent="0.25">
      <c r="A1185" s="4"/>
      <c r="B1185" s="4"/>
      <c r="C1185" s="4"/>
      <c r="D1185" s="4"/>
      <c r="E1185" s="4"/>
      <c r="F1185" s="4"/>
    </row>
    <row r="1186" spans="1:6" x14ac:dyDescent="0.25">
      <c r="A1186" s="4"/>
      <c r="B1186" s="4"/>
      <c r="C1186" s="4"/>
      <c r="D1186" s="4"/>
      <c r="E1186" s="4"/>
      <c r="F1186" s="4"/>
    </row>
    <row r="1187" spans="1:6" x14ac:dyDescent="0.25">
      <c r="A1187" s="4"/>
      <c r="B1187" s="4"/>
      <c r="C1187" s="4"/>
      <c r="D1187" s="4"/>
      <c r="E1187" s="4"/>
      <c r="F1187" s="4"/>
    </row>
    <row r="1188" spans="1:6" x14ac:dyDescent="0.25">
      <c r="A1188" s="4"/>
      <c r="B1188" s="4"/>
      <c r="C1188" s="4"/>
      <c r="D1188" s="4"/>
      <c r="E1188" s="4"/>
      <c r="F1188" s="4"/>
    </row>
    <row r="1189" spans="1:6" x14ac:dyDescent="0.25">
      <c r="A1189" s="4"/>
      <c r="B1189" s="4"/>
      <c r="C1189" s="4"/>
      <c r="D1189" s="4"/>
      <c r="E1189" s="4"/>
      <c r="F1189" s="4"/>
    </row>
    <row r="1190" spans="1:6" x14ac:dyDescent="0.25">
      <c r="A1190" s="4"/>
      <c r="B1190" s="4"/>
      <c r="C1190" s="4"/>
      <c r="D1190" s="4"/>
      <c r="E1190" s="4"/>
      <c r="F1190" s="4"/>
    </row>
    <row r="1191" spans="1:6" x14ac:dyDescent="0.25">
      <c r="A1191" s="4"/>
      <c r="B1191" s="4"/>
      <c r="C1191" s="4"/>
      <c r="D1191" s="4"/>
      <c r="E1191" s="4"/>
      <c r="F1191" s="4"/>
    </row>
    <row r="1192" spans="1:6" x14ac:dyDescent="0.25">
      <c r="A1192" s="4"/>
      <c r="B1192" s="4"/>
      <c r="C1192" s="4"/>
      <c r="D1192" s="4"/>
      <c r="E1192" s="4"/>
      <c r="F1192" s="4"/>
    </row>
    <row r="1193" spans="1:6" x14ac:dyDescent="0.25">
      <c r="A1193" s="4"/>
      <c r="B1193" s="4"/>
      <c r="C1193" s="4"/>
      <c r="D1193" s="4"/>
      <c r="E1193" s="4"/>
      <c r="F1193" s="4"/>
    </row>
    <row r="1194" spans="1:6" x14ac:dyDescent="0.25">
      <c r="A1194" s="4"/>
      <c r="B1194" s="4"/>
      <c r="C1194" s="4"/>
      <c r="D1194" s="4"/>
      <c r="E1194" s="4"/>
      <c r="F1194" s="4"/>
    </row>
    <row r="1195" spans="1:6" x14ac:dyDescent="0.25">
      <c r="A1195" s="4"/>
      <c r="B1195" s="4"/>
      <c r="C1195" s="4"/>
      <c r="D1195" s="4"/>
      <c r="E1195" s="4"/>
      <c r="F1195" s="4"/>
    </row>
    <row r="1196" spans="1:6" x14ac:dyDescent="0.25">
      <c r="A1196" s="4"/>
      <c r="B1196" s="4"/>
      <c r="C1196" s="4"/>
      <c r="D1196" s="4"/>
      <c r="E1196" s="4"/>
      <c r="F1196" s="4"/>
    </row>
    <row r="1197" spans="1:6" x14ac:dyDescent="0.25">
      <c r="A1197" s="4"/>
      <c r="B1197" s="4"/>
      <c r="C1197" s="4"/>
      <c r="D1197" s="4"/>
      <c r="E1197" s="4"/>
      <c r="F1197" s="4"/>
    </row>
    <row r="1198" spans="1:6" x14ac:dyDescent="0.25">
      <c r="A1198" s="4"/>
      <c r="B1198" s="4"/>
      <c r="C1198" s="4"/>
      <c r="D1198" s="4"/>
      <c r="E1198" s="4"/>
      <c r="F1198" s="4"/>
    </row>
    <row r="1199" spans="1:6" x14ac:dyDescent="0.25">
      <c r="A1199" s="4"/>
      <c r="B1199" s="4"/>
      <c r="C1199" s="4"/>
      <c r="D1199" s="4"/>
      <c r="E1199" s="4"/>
      <c r="F1199" s="4"/>
    </row>
    <row r="1200" spans="1:6" x14ac:dyDescent="0.25">
      <c r="A1200" s="4"/>
      <c r="B1200" s="4"/>
      <c r="C1200" s="4"/>
      <c r="D1200" s="4"/>
      <c r="E1200" s="4"/>
      <c r="F1200" s="4"/>
    </row>
    <row r="1201" spans="1:6" x14ac:dyDescent="0.25">
      <c r="A1201" s="4"/>
      <c r="B1201" s="4"/>
      <c r="C1201" s="4"/>
      <c r="D1201" s="4"/>
      <c r="E1201" s="4"/>
      <c r="F1201" s="4"/>
    </row>
    <row r="1202" spans="1:6" x14ac:dyDescent="0.25">
      <c r="A1202" s="4"/>
      <c r="B1202" s="4"/>
      <c r="C1202" s="4"/>
      <c r="D1202" s="4"/>
      <c r="E1202" s="4"/>
      <c r="F1202" s="4"/>
    </row>
    <row r="1203" spans="1:6" x14ac:dyDescent="0.25">
      <c r="A1203" s="4"/>
      <c r="B1203" s="4"/>
      <c r="C1203" s="4"/>
      <c r="D1203" s="4"/>
      <c r="E1203" s="4"/>
      <c r="F1203" s="4"/>
    </row>
    <row r="1204" spans="1:6" x14ac:dyDescent="0.25">
      <c r="A1204" s="4"/>
      <c r="B1204" s="4"/>
      <c r="C1204" s="4"/>
      <c r="D1204" s="4"/>
      <c r="E1204" s="4"/>
      <c r="F1204" s="4"/>
    </row>
    <row r="1205" spans="1:6" x14ac:dyDescent="0.25">
      <c r="A1205" s="4"/>
      <c r="B1205" s="4"/>
      <c r="C1205" s="4"/>
      <c r="D1205" s="4"/>
      <c r="E1205" s="4"/>
      <c r="F1205" s="4"/>
    </row>
    <row r="1206" spans="1:6" x14ac:dyDescent="0.25">
      <c r="A1206" s="4"/>
      <c r="B1206" s="4"/>
      <c r="C1206" s="4"/>
      <c r="D1206" s="4"/>
      <c r="E1206" s="4"/>
      <c r="F1206" s="4"/>
    </row>
    <row r="1207" spans="1:6" x14ac:dyDescent="0.25">
      <c r="A1207" s="4"/>
      <c r="B1207" s="4"/>
      <c r="C1207" s="4"/>
      <c r="D1207" s="4"/>
      <c r="E1207" s="4"/>
      <c r="F1207" s="4"/>
    </row>
    <row r="1208" spans="1:6" x14ac:dyDescent="0.25">
      <c r="A1208" s="4"/>
      <c r="B1208" s="4"/>
      <c r="C1208" s="4"/>
      <c r="D1208" s="4"/>
      <c r="E1208" s="4"/>
      <c r="F1208" s="4"/>
    </row>
    <row r="1209" spans="1:6" x14ac:dyDescent="0.25">
      <c r="A1209" s="4"/>
      <c r="B1209" s="4"/>
      <c r="C1209" s="4"/>
      <c r="D1209" s="4"/>
      <c r="E1209" s="4"/>
      <c r="F1209" s="4"/>
    </row>
    <row r="1210" spans="1:6" x14ac:dyDescent="0.25">
      <c r="A1210" s="4"/>
      <c r="B1210" s="4"/>
      <c r="C1210" s="4"/>
      <c r="D1210" s="4"/>
      <c r="E1210" s="4"/>
      <c r="F1210" s="4"/>
    </row>
    <row r="1211" spans="1:6" x14ac:dyDescent="0.25">
      <c r="A1211" s="4"/>
      <c r="B1211" s="4"/>
      <c r="C1211" s="4"/>
      <c r="D1211" s="4"/>
      <c r="E1211" s="4"/>
      <c r="F1211" s="4"/>
    </row>
    <row r="1212" spans="1:6" x14ac:dyDescent="0.25">
      <c r="A1212" s="4"/>
      <c r="B1212" s="4"/>
      <c r="C1212" s="4"/>
      <c r="D1212" s="4"/>
      <c r="E1212" s="4"/>
      <c r="F1212" s="4"/>
    </row>
    <row r="1213" spans="1:6" x14ac:dyDescent="0.25">
      <c r="A1213" s="4"/>
      <c r="B1213" s="4"/>
      <c r="C1213" s="4"/>
      <c r="D1213" s="4"/>
      <c r="E1213" s="4"/>
      <c r="F1213" s="4"/>
    </row>
    <row r="1214" spans="1:6" x14ac:dyDescent="0.25">
      <c r="A1214" s="4"/>
      <c r="B1214" s="4"/>
      <c r="C1214" s="4"/>
      <c r="D1214" s="4"/>
      <c r="E1214" s="4"/>
      <c r="F1214" s="4"/>
    </row>
    <row r="1215" spans="1:6" x14ac:dyDescent="0.25">
      <c r="A1215" s="4"/>
      <c r="B1215" s="4"/>
      <c r="C1215" s="4"/>
      <c r="D1215" s="4"/>
      <c r="E1215" s="4"/>
      <c r="F1215" s="4"/>
    </row>
    <row r="1216" spans="1:6" x14ac:dyDescent="0.25">
      <c r="A1216" s="4"/>
      <c r="B1216" s="4"/>
      <c r="C1216" s="4"/>
      <c r="D1216" s="4"/>
      <c r="E1216" s="4"/>
      <c r="F1216" s="4"/>
    </row>
    <row r="1217" spans="1:6" x14ac:dyDescent="0.25">
      <c r="A1217" s="4"/>
      <c r="B1217" s="4"/>
      <c r="C1217" s="4"/>
      <c r="D1217" s="4"/>
      <c r="E1217" s="4"/>
      <c r="F1217" s="4"/>
    </row>
    <row r="1218" spans="1:6" x14ac:dyDescent="0.25">
      <c r="A1218" s="4"/>
      <c r="B1218" s="4"/>
      <c r="C1218" s="4"/>
      <c r="D1218" s="4"/>
      <c r="E1218" s="4"/>
      <c r="F1218" s="4"/>
    </row>
    <row r="1219" spans="1:6" x14ac:dyDescent="0.25">
      <c r="A1219" s="4"/>
      <c r="B1219" s="4"/>
      <c r="C1219" s="4"/>
      <c r="D1219" s="4"/>
      <c r="E1219" s="4"/>
      <c r="F1219" s="4"/>
    </row>
    <row r="1220" spans="1:6" x14ac:dyDescent="0.25">
      <c r="A1220" s="4"/>
      <c r="B1220" s="4"/>
      <c r="C1220" s="4"/>
      <c r="D1220" s="4"/>
      <c r="E1220" s="4"/>
      <c r="F1220" s="4"/>
    </row>
    <row r="1221" spans="1:6" x14ac:dyDescent="0.25">
      <c r="A1221" s="4"/>
      <c r="B1221" s="4"/>
      <c r="C1221" s="4"/>
      <c r="D1221" s="4"/>
      <c r="E1221" s="4"/>
      <c r="F1221" s="4"/>
    </row>
    <row r="1222" spans="1:6" x14ac:dyDescent="0.25">
      <c r="A1222" s="4"/>
      <c r="B1222" s="4"/>
      <c r="C1222" s="4"/>
      <c r="D1222" s="4"/>
      <c r="E1222" s="4"/>
      <c r="F1222" s="4"/>
    </row>
    <row r="1223" spans="1:6" x14ac:dyDescent="0.25">
      <c r="A1223" s="4"/>
      <c r="B1223" s="4"/>
      <c r="C1223" s="4"/>
      <c r="D1223" s="4"/>
      <c r="E1223" s="4"/>
      <c r="F1223" s="4"/>
    </row>
    <row r="1224" spans="1:6" x14ac:dyDescent="0.25">
      <c r="A1224" s="4"/>
      <c r="B1224" s="4"/>
      <c r="C1224" s="4"/>
      <c r="D1224" s="4"/>
      <c r="E1224" s="4"/>
      <c r="F1224" s="4"/>
    </row>
    <row r="1225" spans="1:6" x14ac:dyDescent="0.25">
      <c r="A1225" s="4"/>
      <c r="B1225" s="4"/>
      <c r="C1225" s="4"/>
      <c r="D1225" s="4"/>
      <c r="E1225" s="4"/>
      <c r="F1225" s="4"/>
    </row>
    <row r="1226" spans="1:6" x14ac:dyDescent="0.25">
      <c r="A1226" s="4"/>
      <c r="B1226" s="4"/>
      <c r="C1226" s="4"/>
      <c r="D1226" s="4"/>
      <c r="E1226" s="4"/>
      <c r="F1226" s="4"/>
    </row>
    <row r="1227" spans="1:6" x14ac:dyDescent="0.25">
      <c r="A1227" s="4"/>
      <c r="B1227" s="4"/>
      <c r="C1227" s="4"/>
      <c r="D1227" s="4"/>
      <c r="E1227" s="4"/>
      <c r="F1227" s="4"/>
    </row>
    <row r="1228" spans="1:6" x14ac:dyDescent="0.25">
      <c r="A1228" s="4"/>
      <c r="B1228" s="4"/>
      <c r="C1228" s="4"/>
      <c r="D1228" s="4"/>
      <c r="E1228" s="4"/>
      <c r="F1228" s="4"/>
    </row>
    <row r="1229" spans="1:6" x14ac:dyDescent="0.25">
      <c r="A1229" s="4"/>
      <c r="B1229" s="4"/>
      <c r="C1229" s="4"/>
      <c r="D1229" s="4"/>
      <c r="E1229" s="4"/>
      <c r="F1229" s="4"/>
    </row>
    <row r="1230" spans="1:6" x14ac:dyDescent="0.25">
      <c r="A1230" s="4"/>
      <c r="B1230" s="4"/>
      <c r="C1230" s="4"/>
      <c r="D1230" s="4"/>
      <c r="E1230" s="4"/>
      <c r="F1230" s="4"/>
    </row>
    <row r="1231" spans="1:6" x14ac:dyDescent="0.25">
      <c r="A1231" s="4"/>
      <c r="B1231" s="4"/>
      <c r="C1231" s="4"/>
      <c r="D1231" s="4"/>
      <c r="E1231" s="4"/>
      <c r="F1231" s="4"/>
    </row>
    <row r="1232" spans="1:6" x14ac:dyDescent="0.25">
      <c r="A1232" s="4"/>
      <c r="B1232" s="4"/>
      <c r="C1232" s="4"/>
      <c r="D1232" s="4"/>
      <c r="E1232" s="4"/>
      <c r="F1232" s="4"/>
    </row>
    <row r="1233" spans="1:6" x14ac:dyDescent="0.25">
      <c r="A1233" s="4"/>
      <c r="B1233" s="4"/>
      <c r="C1233" s="4"/>
      <c r="D1233" s="4"/>
      <c r="E1233" s="4"/>
      <c r="F1233" s="4"/>
    </row>
    <row r="1234" spans="1:6" x14ac:dyDescent="0.25">
      <c r="A1234" s="4"/>
      <c r="B1234" s="4"/>
      <c r="C1234" s="4"/>
      <c r="D1234" s="4"/>
      <c r="E1234" s="4"/>
      <c r="F1234" s="4"/>
    </row>
    <row r="1235" spans="1:6" x14ac:dyDescent="0.25">
      <c r="A1235" s="4"/>
      <c r="B1235" s="4"/>
      <c r="C1235" s="4"/>
      <c r="D1235" s="4"/>
      <c r="E1235" s="4"/>
      <c r="F1235" s="4"/>
    </row>
    <row r="1236" spans="1:6" x14ac:dyDescent="0.25">
      <c r="A1236" s="4"/>
      <c r="B1236" s="4"/>
      <c r="C1236" s="4"/>
      <c r="D1236" s="4"/>
      <c r="E1236" s="4"/>
      <c r="F1236" s="4"/>
    </row>
    <row r="1237" spans="1:6" x14ac:dyDescent="0.25">
      <c r="A1237" s="4"/>
      <c r="B1237" s="4"/>
      <c r="C1237" s="4"/>
      <c r="D1237" s="4"/>
      <c r="E1237" s="4"/>
      <c r="F1237" s="4"/>
    </row>
    <row r="1238" spans="1:6" x14ac:dyDescent="0.25">
      <c r="A1238" s="4"/>
      <c r="B1238" s="4"/>
      <c r="C1238" s="4"/>
      <c r="D1238" s="4"/>
      <c r="E1238" s="4"/>
      <c r="F1238" s="4"/>
    </row>
    <row r="1239" spans="1:6" x14ac:dyDescent="0.25">
      <c r="A1239" s="4"/>
      <c r="B1239" s="4"/>
      <c r="C1239" s="4"/>
      <c r="D1239" s="4"/>
      <c r="E1239" s="4"/>
      <c r="F1239" s="4"/>
    </row>
    <row r="1240" spans="1:6" x14ac:dyDescent="0.25">
      <c r="A1240" s="4"/>
      <c r="B1240" s="4"/>
      <c r="C1240" s="4"/>
      <c r="D1240" s="4"/>
      <c r="E1240" s="4"/>
      <c r="F1240" s="4"/>
    </row>
    <row r="1241" spans="1:6" x14ac:dyDescent="0.25">
      <c r="A1241" s="4"/>
      <c r="B1241" s="4"/>
      <c r="C1241" s="4"/>
      <c r="D1241" s="4"/>
      <c r="E1241" s="4"/>
      <c r="F1241" s="4"/>
    </row>
    <row r="1242" spans="1:6" x14ac:dyDescent="0.25">
      <c r="A1242" s="4"/>
      <c r="B1242" s="4"/>
      <c r="C1242" s="4"/>
      <c r="D1242" s="4"/>
      <c r="E1242" s="4"/>
      <c r="F1242" s="4"/>
    </row>
    <row r="1243" spans="1:6" x14ac:dyDescent="0.25">
      <c r="A1243" s="4"/>
      <c r="B1243" s="4"/>
      <c r="C1243" s="4"/>
      <c r="D1243" s="4"/>
      <c r="E1243" s="4"/>
      <c r="F1243" s="4"/>
    </row>
    <row r="1244" spans="1:6" x14ac:dyDescent="0.25">
      <c r="A1244" s="4"/>
      <c r="B1244" s="4"/>
      <c r="C1244" s="4"/>
      <c r="D1244" s="4"/>
      <c r="E1244" s="4"/>
      <c r="F1244" s="4"/>
    </row>
    <row r="1245" spans="1:6" x14ac:dyDescent="0.25">
      <c r="A1245" s="4"/>
      <c r="B1245" s="4"/>
      <c r="C1245" s="4"/>
      <c r="D1245" s="4"/>
      <c r="E1245" s="4"/>
      <c r="F1245" s="4"/>
    </row>
    <row r="1246" spans="1:6" x14ac:dyDescent="0.25">
      <c r="A1246" s="4"/>
      <c r="B1246" s="4"/>
      <c r="C1246" s="4"/>
      <c r="D1246" s="4"/>
      <c r="E1246" s="4"/>
      <c r="F1246" s="4"/>
    </row>
    <row r="1247" spans="1:6" x14ac:dyDescent="0.25">
      <c r="A1247" s="4"/>
      <c r="B1247" s="4"/>
      <c r="C1247" s="4"/>
      <c r="D1247" s="4"/>
      <c r="E1247" s="4"/>
      <c r="F1247" s="4"/>
    </row>
    <row r="1248" spans="1:6" x14ac:dyDescent="0.25">
      <c r="A1248" s="4"/>
      <c r="B1248" s="4"/>
      <c r="C1248" s="4"/>
      <c r="D1248" s="4"/>
      <c r="E1248" s="4"/>
      <c r="F1248" s="4"/>
    </row>
    <row r="1249" spans="1:6" x14ac:dyDescent="0.25">
      <c r="A1249" s="4"/>
      <c r="B1249" s="4"/>
      <c r="C1249" s="4"/>
      <c r="D1249" s="4"/>
      <c r="E1249" s="4"/>
      <c r="F1249" s="4"/>
    </row>
    <row r="1250" spans="1:6" x14ac:dyDescent="0.25">
      <c r="A1250" s="4"/>
      <c r="B1250" s="4"/>
      <c r="C1250" s="4"/>
      <c r="D1250" s="4"/>
      <c r="E1250" s="4"/>
      <c r="F1250" s="4"/>
    </row>
    <row r="1251" spans="1:6" x14ac:dyDescent="0.25">
      <c r="A1251" s="4"/>
      <c r="B1251" s="4"/>
      <c r="C1251" s="4"/>
      <c r="D1251" s="4"/>
      <c r="E1251" s="4"/>
      <c r="F1251" s="4"/>
    </row>
    <row r="1252" spans="1:6" x14ac:dyDescent="0.25">
      <c r="A1252" s="4"/>
      <c r="B1252" s="4"/>
      <c r="C1252" s="4"/>
      <c r="D1252" s="4"/>
      <c r="E1252" s="4"/>
      <c r="F1252" s="4"/>
    </row>
    <row r="1253" spans="1:6" x14ac:dyDescent="0.25">
      <c r="A1253" s="4"/>
      <c r="B1253" s="4"/>
      <c r="C1253" s="4"/>
      <c r="D1253" s="4"/>
      <c r="E1253" s="4"/>
      <c r="F1253" s="4"/>
    </row>
    <row r="1254" spans="1:6" x14ac:dyDescent="0.25">
      <c r="A1254" s="4"/>
      <c r="B1254" s="4"/>
      <c r="C1254" s="4"/>
      <c r="D1254" s="4"/>
      <c r="E1254" s="4"/>
      <c r="F1254" s="4"/>
    </row>
    <row r="1255" spans="1:6" x14ac:dyDescent="0.25">
      <c r="A1255" s="4"/>
      <c r="B1255" s="4"/>
      <c r="C1255" s="4"/>
      <c r="D1255" s="4"/>
      <c r="E1255" s="4"/>
      <c r="F1255" s="4"/>
    </row>
    <row r="1256" spans="1:6" x14ac:dyDescent="0.25">
      <c r="A1256" s="4"/>
      <c r="B1256" s="4"/>
      <c r="C1256" s="4"/>
      <c r="D1256" s="4"/>
      <c r="E1256" s="4"/>
      <c r="F1256" s="4"/>
    </row>
    <row r="1257" spans="1:6" x14ac:dyDescent="0.25">
      <c r="A1257" s="4"/>
      <c r="B1257" s="4"/>
      <c r="C1257" s="4"/>
      <c r="D1257" s="4"/>
      <c r="E1257" s="4"/>
      <c r="F1257" s="4"/>
    </row>
    <row r="1258" spans="1:6" x14ac:dyDescent="0.25">
      <c r="A1258" s="4"/>
      <c r="B1258" s="4"/>
      <c r="C1258" s="4"/>
      <c r="D1258" s="4"/>
      <c r="E1258" s="4"/>
      <c r="F1258" s="4"/>
    </row>
    <row r="1259" spans="1:6" x14ac:dyDescent="0.25">
      <c r="A1259" s="4"/>
      <c r="B1259" s="4"/>
      <c r="C1259" s="4"/>
      <c r="D1259" s="4"/>
      <c r="E1259" s="4"/>
      <c r="F1259" s="4"/>
    </row>
    <row r="1260" spans="1:6" x14ac:dyDescent="0.25">
      <c r="A1260" s="4"/>
      <c r="B1260" s="4"/>
      <c r="C1260" s="4"/>
      <c r="D1260" s="4"/>
      <c r="E1260" s="4"/>
      <c r="F1260" s="4"/>
    </row>
    <row r="1261" spans="1:6" x14ac:dyDescent="0.25">
      <c r="A1261" s="4"/>
      <c r="B1261" s="4"/>
      <c r="C1261" s="4"/>
      <c r="D1261" s="4"/>
      <c r="E1261" s="4"/>
      <c r="F1261" s="4"/>
    </row>
    <row r="1262" spans="1:6" x14ac:dyDescent="0.25">
      <c r="A1262" s="4"/>
      <c r="B1262" s="4"/>
      <c r="C1262" s="4"/>
      <c r="D1262" s="4"/>
      <c r="E1262" s="4"/>
      <c r="F1262" s="4"/>
    </row>
    <row r="1263" spans="1:6" x14ac:dyDescent="0.25">
      <c r="A1263" s="4"/>
      <c r="B1263" s="4"/>
      <c r="C1263" s="4"/>
      <c r="D1263" s="4"/>
      <c r="E1263" s="4"/>
      <c r="F1263" s="4"/>
    </row>
    <row r="1264" spans="1:6" x14ac:dyDescent="0.25">
      <c r="A1264" s="4"/>
      <c r="B1264" s="4"/>
      <c r="C1264" s="4"/>
      <c r="D1264" s="4"/>
      <c r="E1264" s="4"/>
      <c r="F1264" s="4"/>
    </row>
    <row r="1265" spans="1:6" x14ac:dyDescent="0.25">
      <c r="A1265" s="4"/>
      <c r="B1265" s="4"/>
      <c r="C1265" s="4"/>
      <c r="D1265" s="4"/>
      <c r="E1265" s="4"/>
      <c r="F1265" s="4"/>
    </row>
    <row r="1266" spans="1:6" x14ac:dyDescent="0.25">
      <c r="A1266" s="4"/>
      <c r="B1266" s="4"/>
      <c r="C1266" s="4"/>
      <c r="D1266" s="4"/>
      <c r="E1266" s="4"/>
      <c r="F1266" s="4"/>
    </row>
    <row r="1267" spans="1:6" x14ac:dyDescent="0.25">
      <c r="A1267" s="4"/>
      <c r="B1267" s="4"/>
      <c r="C1267" s="4"/>
      <c r="D1267" s="4"/>
      <c r="E1267" s="4"/>
      <c r="F1267" s="4"/>
    </row>
    <row r="1268" spans="1:6" x14ac:dyDescent="0.25">
      <c r="A1268" s="4"/>
      <c r="B1268" s="4"/>
      <c r="C1268" s="4"/>
      <c r="D1268" s="4"/>
      <c r="E1268" s="4"/>
      <c r="F1268" s="4"/>
    </row>
    <row r="1269" spans="1:6" x14ac:dyDescent="0.25">
      <c r="A1269" s="4"/>
      <c r="B1269" s="4"/>
      <c r="C1269" s="4"/>
      <c r="D1269" s="4"/>
      <c r="E1269" s="4"/>
      <c r="F1269" s="4"/>
    </row>
    <row r="1270" spans="1:6" x14ac:dyDescent="0.25">
      <c r="A1270" s="4"/>
      <c r="B1270" s="4"/>
      <c r="C1270" s="4"/>
      <c r="D1270" s="4"/>
      <c r="E1270" s="4"/>
      <c r="F1270" s="4"/>
    </row>
    <row r="1271" spans="1:6" x14ac:dyDescent="0.25">
      <c r="A1271" s="4"/>
      <c r="B1271" s="4"/>
      <c r="C1271" s="4"/>
      <c r="D1271" s="4"/>
      <c r="E1271" s="4"/>
      <c r="F1271" s="4"/>
    </row>
    <row r="1272" spans="1:6" x14ac:dyDescent="0.25">
      <c r="A1272" s="4"/>
      <c r="B1272" s="4"/>
      <c r="C1272" s="4"/>
      <c r="D1272" s="4"/>
      <c r="E1272" s="4"/>
      <c r="F1272" s="4"/>
    </row>
    <row r="1273" spans="1:6" x14ac:dyDescent="0.25">
      <c r="A1273" s="4"/>
      <c r="B1273" s="4"/>
      <c r="C1273" s="4"/>
      <c r="D1273" s="4"/>
      <c r="E1273" s="4"/>
      <c r="F1273" s="4"/>
    </row>
    <row r="1274" spans="1:6" x14ac:dyDescent="0.25">
      <c r="A1274" s="4"/>
      <c r="B1274" s="4"/>
      <c r="C1274" s="4"/>
      <c r="D1274" s="4"/>
      <c r="E1274" s="4"/>
      <c r="F1274" s="4"/>
    </row>
    <row r="1275" spans="1:6" x14ac:dyDescent="0.25">
      <c r="A1275" s="4"/>
      <c r="B1275" s="4"/>
      <c r="C1275" s="4"/>
      <c r="D1275" s="4"/>
      <c r="E1275" s="4"/>
      <c r="F1275" s="4"/>
    </row>
    <row r="1276" spans="1:6" x14ac:dyDescent="0.25">
      <c r="A1276" s="4"/>
      <c r="B1276" s="4"/>
      <c r="C1276" s="4"/>
      <c r="D1276" s="4"/>
      <c r="E1276" s="4"/>
      <c r="F1276" s="4"/>
    </row>
    <row r="1277" spans="1:6" x14ac:dyDescent="0.25">
      <c r="A1277" s="4"/>
      <c r="B1277" s="4"/>
      <c r="C1277" s="4"/>
      <c r="D1277" s="4"/>
      <c r="E1277" s="4"/>
      <c r="F1277" s="4"/>
    </row>
    <row r="1278" spans="1:6" x14ac:dyDescent="0.25">
      <c r="A1278" s="4"/>
      <c r="B1278" s="4"/>
      <c r="C1278" s="4"/>
      <c r="D1278" s="4"/>
      <c r="E1278" s="4"/>
      <c r="F1278" s="4"/>
    </row>
    <row r="1279" spans="1:6" x14ac:dyDescent="0.25">
      <c r="A1279" s="4"/>
      <c r="B1279" s="4"/>
      <c r="C1279" s="4"/>
      <c r="D1279" s="4"/>
      <c r="E1279" s="4"/>
      <c r="F1279" s="4"/>
    </row>
    <row r="1280" spans="1:6" x14ac:dyDescent="0.25">
      <c r="A1280" s="4"/>
      <c r="B1280" s="4"/>
      <c r="C1280" s="4"/>
      <c r="D1280" s="4"/>
      <c r="E1280" s="4"/>
      <c r="F1280" s="4"/>
    </row>
    <row r="1281" spans="1:6" x14ac:dyDescent="0.25">
      <c r="A1281" s="4"/>
      <c r="B1281" s="4"/>
      <c r="C1281" s="4"/>
      <c r="D1281" s="4"/>
      <c r="E1281" s="4"/>
      <c r="F1281" s="4"/>
    </row>
    <row r="1282" spans="1:6" x14ac:dyDescent="0.25">
      <c r="A1282" s="4"/>
      <c r="B1282" s="4"/>
      <c r="C1282" s="4"/>
      <c r="D1282" s="4"/>
      <c r="E1282" s="4"/>
      <c r="F1282" s="4"/>
    </row>
    <row r="1283" spans="1:6" x14ac:dyDescent="0.25">
      <c r="A1283" s="4"/>
      <c r="B1283" s="4"/>
      <c r="C1283" s="4"/>
      <c r="D1283" s="4"/>
      <c r="E1283" s="4"/>
      <c r="F1283" s="4"/>
    </row>
    <row r="1284" spans="1:6" x14ac:dyDescent="0.25">
      <c r="A1284" s="4"/>
      <c r="B1284" s="4"/>
      <c r="C1284" s="4"/>
      <c r="D1284" s="4"/>
      <c r="E1284" s="4"/>
      <c r="F1284" s="4"/>
    </row>
    <row r="1285" spans="1:6" x14ac:dyDescent="0.25">
      <c r="A1285" s="4"/>
      <c r="B1285" s="4"/>
      <c r="C1285" s="4"/>
      <c r="D1285" s="4"/>
      <c r="E1285" s="4"/>
      <c r="F1285" s="4"/>
    </row>
    <row r="1286" spans="1:6" x14ac:dyDescent="0.25">
      <c r="A1286" s="4"/>
      <c r="B1286" s="4"/>
      <c r="C1286" s="4"/>
      <c r="D1286" s="4"/>
      <c r="E1286" s="4"/>
      <c r="F1286" s="4"/>
    </row>
    <row r="1287" spans="1:6" x14ac:dyDescent="0.25">
      <c r="A1287" s="4"/>
      <c r="B1287" s="4"/>
      <c r="C1287" s="4"/>
      <c r="D1287" s="4"/>
      <c r="E1287" s="4"/>
      <c r="F1287" s="4"/>
    </row>
    <row r="1288" spans="1:6" x14ac:dyDescent="0.25">
      <c r="A1288" s="4"/>
      <c r="B1288" s="4"/>
      <c r="C1288" s="4"/>
      <c r="D1288" s="4"/>
      <c r="E1288" s="4"/>
      <c r="F1288" s="4"/>
    </row>
    <row r="1289" spans="1:6" x14ac:dyDescent="0.25">
      <c r="A1289" s="4"/>
      <c r="B1289" s="4"/>
      <c r="C1289" s="4"/>
      <c r="D1289" s="4"/>
      <c r="E1289" s="4"/>
      <c r="F1289" s="4"/>
    </row>
    <row r="1290" spans="1:6" x14ac:dyDescent="0.25">
      <c r="A1290" s="4"/>
      <c r="B1290" s="4"/>
      <c r="C1290" s="4"/>
      <c r="D1290" s="4"/>
      <c r="E1290" s="4"/>
      <c r="F1290" s="4"/>
    </row>
    <row r="1291" spans="1:6" x14ac:dyDescent="0.25">
      <c r="A1291" s="4"/>
      <c r="B1291" s="4"/>
      <c r="C1291" s="4"/>
      <c r="D1291" s="4"/>
      <c r="E1291" s="4"/>
      <c r="F1291" s="4"/>
    </row>
    <row r="1292" spans="1:6" x14ac:dyDescent="0.25">
      <c r="A1292" s="4"/>
      <c r="B1292" s="4"/>
      <c r="C1292" s="4"/>
      <c r="D1292" s="4"/>
      <c r="E1292" s="4"/>
      <c r="F1292" s="4"/>
    </row>
    <row r="1293" spans="1:6" x14ac:dyDescent="0.25">
      <c r="A1293" s="4"/>
      <c r="B1293" s="4"/>
      <c r="C1293" s="4"/>
      <c r="D1293" s="4"/>
      <c r="E1293" s="4"/>
      <c r="F1293" s="4"/>
    </row>
    <row r="1294" spans="1:6" x14ac:dyDescent="0.25">
      <c r="A1294" s="4"/>
      <c r="B1294" s="4"/>
      <c r="C1294" s="4"/>
      <c r="D1294" s="4"/>
      <c r="E1294" s="4"/>
      <c r="F1294" s="4"/>
    </row>
    <row r="1295" spans="1:6" x14ac:dyDescent="0.25">
      <c r="A1295" s="4"/>
      <c r="B1295" s="4"/>
      <c r="C1295" s="4"/>
      <c r="D1295" s="4"/>
      <c r="E1295" s="4"/>
      <c r="F1295" s="4"/>
    </row>
    <row r="1296" spans="1:6" x14ac:dyDescent="0.25">
      <c r="A1296" s="4"/>
      <c r="B1296" s="4"/>
      <c r="C1296" s="4"/>
      <c r="D1296" s="4"/>
      <c r="E1296" s="4"/>
      <c r="F1296" s="4"/>
    </row>
    <row r="1297" spans="1:6" x14ac:dyDescent="0.25">
      <c r="A1297" s="4"/>
      <c r="B1297" s="4"/>
      <c r="C1297" s="4"/>
      <c r="D1297" s="4"/>
      <c r="E1297" s="4"/>
      <c r="F1297" s="4"/>
    </row>
    <row r="1298" spans="1:6" x14ac:dyDescent="0.25">
      <c r="A1298" s="4"/>
      <c r="B1298" s="4"/>
      <c r="C1298" s="4"/>
      <c r="D1298" s="4"/>
      <c r="E1298" s="4"/>
      <c r="F1298" s="4"/>
    </row>
    <row r="1299" spans="1:6" x14ac:dyDescent="0.25">
      <c r="A1299" s="4"/>
      <c r="B1299" s="4"/>
      <c r="C1299" s="4"/>
      <c r="D1299" s="4"/>
      <c r="E1299" s="4"/>
      <c r="F1299" s="4"/>
    </row>
    <row r="1300" spans="1:6" x14ac:dyDescent="0.25">
      <c r="A1300" s="4"/>
      <c r="B1300" s="4"/>
      <c r="C1300" s="4"/>
      <c r="D1300" s="4"/>
      <c r="E1300" s="4"/>
      <c r="F1300" s="4"/>
    </row>
    <row r="1301" spans="1:6" x14ac:dyDescent="0.25">
      <c r="A1301" s="4"/>
      <c r="B1301" s="4"/>
      <c r="C1301" s="4"/>
      <c r="D1301" s="4"/>
      <c r="E1301" s="4"/>
      <c r="F1301" s="4"/>
    </row>
    <row r="1302" spans="1:6" x14ac:dyDescent="0.25">
      <c r="A1302" s="4"/>
      <c r="B1302" s="4"/>
      <c r="C1302" s="4"/>
      <c r="D1302" s="4"/>
      <c r="E1302" s="4"/>
      <c r="F1302" s="4"/>
    </row>
    <row r="1303" spans="1:6" x14ac:dyDescent="0.25">
      <c r="A1303" s="4"/>
      <c r="B1303" s="4"/>
      <c r="C1303" s="4"/>
      <c r="D1303" s="4"/>
      <c r="E1303" s="4"/>
      <c r="F1303" s="4"/>
    </row>
    <row r="1304" spans="1:6" x14ac:dyDescent="0.25">
      <c r="A1304" s="4"/>
      <c r="B1304" s="4"/>
      <c r="C1304" s="4"/>
      <c r="D1304" s="4"/>
      <c r="E1304" s="4"/>
      <c r="F1304" s="4"/>
    </row>
    <row r="1305" spans="1:6" x14ac:dyDescent="0.25">
      <c r="A1305" s="4"/>
      <c r="B1305" s="4"/>
      <c r="C1305" s="4"/>
      <c r="D1305" s="4"/>
      <c r="E1305" s="4"/>
      <c r="F1305" s="4"/>
    </row>
    <row r="1306" spans="1:6" x14ac:dyDescent="0.25">
      <c r="A1306" s="4"/>
      <c r="B1306" s="4"/>
      <c r="C1306" s="4"/>
      <c r="D1306" s="4"/>
      <c r="E1306" s="4"/>
      <c r="F1306" s="4"/>
    </row>
    <row r="1307" spans="1:6" x14ac:dyDescent="0.25">
      <c r="A1307" s="4"/>
      <c r="B1307" s="4"/>
      <c r="C1307" s="4"/>
      <c r="D1307" s="4"/>
      <c r="E1307" s="4"/>
      <c r="F1307" s="4"/>
    </row>
    <row r="1308" spans="1:6" x14ac:dyDescent="0.25">
      <c r="A1308" s="4"/>
      <c r="B1308" s="4"/>
      <c r="C1308" s="4"/>
      <c r="D1308" s="4"/>
      <c r="E1308" s="4"/>
      <c r="F1308" s="4"/>
    </row>
    <row r="1309" spans="1:6" x14ac:dyDescent="0.25">
      <c r="A1309" s="4"/>
      <c r="B1309" s="4"/>
      <c r="C1309" s="4"/>
      <c r="D1309" s="4"/>
      <c r="E1309" s="4"/>
      <c r="F1309" s="4"/>
    </row>
    <row r="1310" spans="1:6" x14ac:dyDescent="0.25">
      <c r="A1310" s="4"/>
      <c r="B1310" s="4"/>
      <c r="C1310" s="4"/>
      <c r="D1310" s="4"/>
      <c r="E1310" s="4"/>
      <c r="F1310" s="4"/>
    </row>
    <row r="1311" spans="1:6" x14ac:dyDescent="0.25">
      <c r="A1311" s="4"/>
      <c r="B1311" s="4"/>
      <c r="C1311" s="4"/>
      <c r="D1311" s="4"/>
      <c r="E1311" s="4"/>
      <c r="F1311" s="4"/>
    </row>
    <row r="1312" spans="1:6" x14ac:dyDescent="0.25">
      <c r="A1312" s="4"/>
      <c r="B1312" s="4"/>
      <c r="C1312" s="4"/>
      <c r="D1312" s="4"/>
      <c r="E1312" s="4"/>
      <c r="F1312" s="4"/>
    </row>
    <row r="1313" spans="1:6" x14ac:dyDescent="0.25">
      <c r="A1313" s="4"/>
      <c r="B1313" s="4"/>
      <c r="C1313" s="4"/>
      <c r="D1313" s="4"/>
      <c r="E1313" s="4"/>
      <c r="F1313" s="4"/>
    </row>
    <row r="1314" spans="1:6" x14ac:dyDescent="0.25">
      <c r="A1314" s="4"/>
      <c r="B1314" s="4"/>
      <c r="C1314" s="4"/>
      <c r="D1314" s="4"/>
      <c r="E1314" s="4"/>
      <c r="F1314" s="4"/>
    </row>
    <row r="1315" spans="1:6" x14ac:dyDescent="0.25">
      <c r="A1315" s="4"/>
      <c r="B1315" s="4"/>
      <c r="C1315" s="4"/>
      <c r="D1315" s="4"/>
      <c r="E1315" s="4"/>
      <c r="F1315" s="4"/>
    </row>
    <row r="1316" spans="1:6" x14ac:dyDescent="0.25">
      <c r="A1316" s="4"/>
      <c r="B1316" s="4"/>
      <c r="C1316" s="4"/>
      <c r="D1316" s="4"/>
      <c r="E1316" s="4"/>
      <c r="F1316" s="4"/>
    </row>
    <row r="1317" spans="1:6" x14ac:dyDescent="0.25">
      <c r="A1317" s="4"/>
      <c r="B1317" s="4"/>
      <c r="C1317" s="4"/>
      <c r="D1317" s="4"/>
      <c r="E1317" s="4"/>
      <c r="F1317" s="4"/>
    </row>
    <row r="1318" spans="1:6" x14ac:dyDescent="0.25">
      <c r="A1318" s="4"/>
      <c r="B1318" s="4"/>
      <c r="C1318" s="4"/>
      <c r="D1318" s="4"/>
      <c r="E1318" s="4"/>
      <c r="F1318" s="4"/>
    </row>
    <row r="1319" spans="1:6" x14ac:dyDescent="0.25">
      <c r="A1319" s="4"/>
      <c r="B1319" s="4"/>
      <c r="C1319" s="4"/>
      <c r="D1319" s="4"/>
      <c r="E1319" s="4"/>
      <c r="F1319" s="4"/>
    </row>
    <row r="1320" spans="1:6" x14ac:dyDescent="0.25">
      <c r="A1320" s="4"/>
      <c r="B1320" s="4"/>
      <c r="C1320" s="4"/>
      <c r="D1320" s="4"/>
      <c r="E1320" s="4"/>
      <c r="F1320" s="4"/>
    </row>
    <row r="1321" spans="1:6" x14ac:dyDescent="0.25">
      <c r="A1321" s="4"/>
      <c r="B1321" s="4"/>
      <c r="C1321" s="4"/>
      <c r="D1321" s="4"/>
      <c r="E1321" s="4"/>
      <c r="F1321" s="4"/>
    </row>
    <row r="1322" spans="1:6" x14ac:dyDescent="0.25">
      <c r="A1322" s="4"/>
      <c r="B1322" s="4"/>
      <c r="C1322" s="4"/>
      <c r="D1322" s="4"/>
      <c r="E1322" s="4"/>
      <c r="F1322" s="4"/>
    </row>
    <row r="1323" spans="1:6" x14ac:dyDescent="0.25">
      <c r="A1323" s="4"/>
      <c r="B1323" s="4"/>
      <c r="C1323" s="4"/>
      <c r="D1323" s="4"/>
      <c r="E1323" s="4"/>
      <c r="F1323" s="4"/>
    </row>
    <row r="1324" spans="1:6" x14ac:dyDescent="0.25">
      <c r="A1324" s="4"/>
      <c r="B1324" s="4"/>
      <c r="C1324" s="4"/>
      <c r="D1324" s="4"/>
      <c r="E1324" s="4"/>
      <c r="F1324" s="4"/>
    </row>
    <row r="1325" spans="1:6" x14ac:dyDescent="0.25">
      <c r="A1325" s="4"/>
      <c r="B1325" s="4"/>
      <c r="C1325" s="4"/>
      <c r="D1325" s="4"/>
      <c r="E1325" s="4"/>
      <c r="F1325" s="4"/>
    </row>
    <row r="1326" spans="1:6" x14ac:dyDescent="0.25">
      <c r="A1326" s="4"/>
      <c r="B1326" s="4"/>
      <c r="C1326" s="4"/>
      <c r="D1326" s="4"/>
      <c r="E1326" s="4"/>
      <c r="F1326" s="4"/>
    </row>
    <row r="1327" spans="1:6" x14ac:dyDescent="0.25">
      <c r="A1327" s="4"/>
      <c r="B1327" s="4"/>
      <c r="C1327" s="4"/>
      <c r="D1327" s="4"/>
      <c r="E1327" s="4"/>
      <c r="F1327" s="4"/>
    </row>
    <row r="1328" spans="1:6" x14ac:dyDescent="0.25">
      <c r="A1328" s="4"/>
      <c r="B1328" s="4"/>
      <c r="C1328" s="4"/>
      <c r="D1328" s="4"/>
      <c r="E1328" s="4"/>
      <c r="F1328" s="4"/>
    </row>
    <row r="1329" spans="1:6" x14ac:dyDescent="0.25">
      <c r="A1329" s="4"/>
      <c r="B1329" s="4"/>
      <c r="C1329" s="4"/>
      <c r="D1329" s="4"/>
      <c r="E1329" s="4"/>
      <c r="F1329" s="4"/>
    </row>
    <row r="1330" spans="1:6" x14ac:dyDescent="0.25">
      <c r="A1330" s="4"/>
      <c r="B1330" s="4"/>
      <c r="C1330" s="4"/>
      <c r="D1330" s="4"/>
      <c r="E1330" s="4"/>
      <c r="F1330" s="4"/>
    </row>
    <row r="1331" spans="1:6" x14ac:dyDescent="0.25">
      <c r="A1331" s="4"/>
      <c r="B1331" s="4"/>
      <c r="C1331" s="4"/>
      <c r="D1331" s="4"/>
      <c r="E1331" s="4"/>
      <c r="F1331" s="4"/>
    </row>
    <row r="1332" spans="1:6" x14ac:dyDescent="0.25">
      <c r="A1332" s="4"/>
      <c r="B1332" s="4"/>
      <c r="C1332" s="4"/>
      <c r="D1332" s="4"/>
      <c r="E1332" s="4"/>
      <c r="F1332" s="4"/>
    </row>
    <row r="1333" spans="1:6" x14ac:dyDescent="0.25">
      <c r="A1333" s="4"/>
      <c r="B1333" s="4"/>
      <c r="C1333" s="4"/>
      <c r="D1333" s="4"/>
      <c r="E1333" s="4"/>
      <c r="F1333" s="4"/>
    </row>
    <row r="1334" spans="1:6" x14ac:dyDescent="0.25">
      <c r="A1334" s="4"/>
      <c r="B1334" s="4"/>
      <c r="C1334" s="4"/>
      <c r="D1334" s="4"/>
      <c r="E1334" s="4"/>
      <c r="F1334" s="4"/>
    </row>
    <row r="1335" spans="1:6" x14ac:dyDescent="0.25">
      <c r="A1335" s="4"/>
      <c r="B1335" s="4"/>
      <c r="C1335" s="4"/>
      <c r="D1335" s="4"/>
      <c r="E1335" s="4"/>
      <c r="F1335" s="4"/>
    </row>
    <row r="1336" spans="1:6" x14ac:dyDescent="0.25">
      <c r="A1336" s="4"/>
      <c r="B1336" s="4"/>
      <c r="C1336" s="4"/>
      <c r="D1336" s="4"/>
      <c r="E1336" s="4"/>
      <c r="F1336" s="4"/>
    </row>
    <row r="1337" spans="1:6" x14ac:dyDescent="0.25">
      <c r="A1337" s="4"/>
      <c r="B1337" s="4"/>
      <c r="C1337" s="4"/>
      <c r="D1337" s="4"/>
      <c r="E1337" s="4"/>
      <c r="F1337" s="4"/>
    </row>
    <row r="1338" spans="1:6" x14ac:dyDescent="0.25">
      <c r="A1338" s="4"/>
      <c r="B1338" s="4"/>
      <c r="C1338" s="4"/>
      <c r="D1338" s="4"/>
      <c r="E1338" s="4"/>
      <c r="F1338" s="4"/>
    </row>
    <row r="1339" spans="1:6" x14ac:dyDescent="0.25">
      <c r="A1339" s="4"/>
      <c r="B1339" s="4"/>
      <c r="C1339" s="4"/>
      <c r="D1339" s="4"/>
      <c r="E1339" s="4"/>
      <c r="F1339" s="4"/>
    </row>
    <row r="1340" spans="1:6" x14ac:dyDescent="0.25">
      <c r="A1340" s="4"/>
      <c r="B1340" s="4"/>
      <c r="C1340" s="4"/>
      <c r="D1340" s="4"/>
      <c r="E1340" s="4"/>
      <c r="F1340" s="4"/>
    </row>
    <row r="1341" spans="1:6" x14ac:dyDescent="0.25">
      <c r="A1341" s="4"/>
      <c r="B1341" s="4"/>
      <c r="C1341" s="4"/>
      <c r="D1341" s="4"/>
      <c r="E1341" s="4"/>
      <c r="F1341" s="4"/>
    </row>
    <row r="1342" spans="1:6" x14ac:dyDescent="0.25">
      <c r="A1342" s="4"/>
      <c r="B1342" s="4"/>
      <c r="C1342" s="4"/>
      <c r="D1342" s="4"/>
      <c r="E1342" s="4"/>
      <c r="F1342" s="4"/>
    </row>
    <row r="1343" spans="1:6" x14ac:dyDescent="0.25">
      <c r="A1343" s="4"/>
      <c r="B1343" s="4"/>
      <c r="C1343" s="4"/>
      <c r="D1343" s="4"/>
      <c r="E1343" s="4"/>
      <c r="F1343" s="4"/>
    </row>
    <row r="1344" spans="1:6" x14ac:dyDescent="0.25">
      <c r="A1344" s="4"/>
      <c r="B1344" s="4"/>
      <c r="C1344" s="4"/>
      <c r="D1344" s="4"/>
      <c r="E1344" s="4"/>
      <c r="F1344" s="4"/>
    </row>
    <row r="1345" spans="1:6" x14ac:dyDescent="0.25">
      <c r="A1345" s="4"/>
      <c r="B1345" s="4"/>
      <c r="C1345" s="4"/>
      <c r="D1345" s="4"/>
      <c r="E1345" s="4"/>
      <c r="F1345" s="4"/>
    </row>
    <row r="1346" spans="1:6" x14ac:dyDescent="0.25">
      <c r="A1346" s="4"/>
      <c r="B1346" s="4"/>
      <c r="C1346" s="4"/>
      <c r="D1346" s="4"/>
      <c r="E1346" s="4"/>
      <c r="F1346" s="4"/>
    </row>
    <row r="1347" spans="1:6" x14ac:dyDescent="0.25">
      <c r="A1347" s="4"/>
      <c r="B1347" s="4"/>
      <c r="C1347" s="4"/>
      <c r="D1347" s="4"/>
      <c r="E1347" s="4"/>
      <c r="F1347" s="4"/>
    </row>
    <row r="1348" spans="1:6" x14ac:dyDescent="0.25">
      <c r="A1348" s="4"/>
      <c r="B1348" s="4"/>
      <c r="C1348" s="4"/>
      <c r="D1348" s="4"/>
      <c r="E1348" s="4"/>
      <c r="F1348" s="4"/>
    </row>
    <row r="1349" spans="1:6" x14ac:dyDescent="0.25">
      <c r="A1349" s="4"/>
      <c r="B1349" s="4"/>
      <c r="C1349" s="4"/>
      <c r="D1349" s="4"/>
      <c r="E1349" s="4"/>
      <c r="F1349" s="4"/>
    </row>
    <row r="1350" spans="1:6" x14ac:dyDescent="0.25">
      <c r="A1350" s="4"/>
      <c r="B1350" s="4"/>
      <c r="C1350" s="4"/>
      <c r="D1350" s="4"/>
      <c r="E1350" s="4"/>
      <c r="F1350" s="4"/>
    </row>
    <row r="1351" spans="1:6" x14ac:dyDescent="0.25">
      <c r="A1351" s="4"/>
      <c r="B1351" s="4"/>
      <c r="C1351" s="4"/>
      <c r="D1351" s="4"/>
      <c r="E1351" s="4"/>
      <c r="F1351" s="4"/>
    </row>
    <row r="1352" spans="1:6" x14ac:dyDescent="0.25">
      <c r="A1352" s="4"/>
      <c r="B1352" s="4"/>
      <c r="C1352" s="4"/>
      <c r="D1352" s="4"/>
      <c r="E1352" s="4"/>
      <c r="F1352" s="4"/>
    </row>
    <row r="1353" spans="1:6" x14ac:dyDescent="0.25">
      <c r="A1353" s="4"/>
      <c r="B1353" s="4"/>
      <c r="C1353" s="4"/>
      <c r="D1353" s="4"/>
      <c r="E1353" s="4"/>
      <c r="F1353" s="4"/>
    </row>
    <row r="1354" spans="1:6" x14ac:dyDescent="0.25">
      <c r="A1354" s="4"/>
      <c r="B1354" s="4"/>
      <c r="C1354" s="4"/>
      <c r="D1354" s="4"/>
      <c r="E1354" s="4"/>
      <c r="F1354" s="4"/>
    </row>
    <row r="1355" spans="1:6" x14ac:dyDescent="0.25">
      <c r="A1355" s="4"/>
      <c r="B1355" s="4"/>
      <c r="C1355" s="4"/>
      <c r="D1355" s="4"/>
      <c r="E1355" s="4"/>
      <c r="F1355" s="4"/>
    </row>
    <row r="1356" spans="1:6" x14ac:dyDescent="0.25">
      <c r="A1356" s="4"/>
      <c r="B1356" s="4"/>
      <c r="C1356" s="4"/>
      <c r="D1356" s="4"/>
      <c r="E1356" s="4"/>
      <c r="F1356" s="4"/>
    </row>
    <row r="1357" spans="1:6" x14ac:dyDescent="0.25">
      <c r="A1357" s="4"/>
      <c r="B1357" s="4"/>
      <c r="C1357" s="4"/>
      <c r="D1357" s="4"/>
      <c r="E1357" s="4"/>
      <c r="F1357" s="4"/>
    </row>
    <row r="1358" spans="1:6" x14ac:dyDescent="0.25">
      <c r="A1358" s="4"/>
      <c r="B1358" s="4"/>
      <c r="C1358" s="4"/>
      <c r="D1358" s="4"/>
      <c r="E1358" s="4"/>
      <c r="F1358" s="4"/>
    </row>
    <row r="1359" spans="1:6" x14ac:dyDescent="0.25">
      <c r="A1359" s="4"/>
      <c r="B1359" s="4"/>
      <c r="C1359" s="4"/>
      <c r="D1359" s="4"/>
      <c r="E1359" s="4"/>
      <c r="F1359" s="4"/>
    </row>
    <row r="1360" spans="1:6" x14ac:dyDescent="0.25">
      <c r="A1360" s="4"/>
      <c r="B1360" s="4"/>
      <c r="C1360" s="4"/>
      <c r="D1360" s="4"/>
      <c r="E1360" s="4"/>
      <c r="F1360" s="4"/>
    </row>
    <row r="1361" spans="1:6" x14ac:dyDescent="0.25">
      <c r="A1361" s="4"/>
      <c r="B1361" s="4"/>
      <c r="C1361" s="4"/>
      <c r="D1361" s="4"/>
      <c r="E1361" s="4"/>
      <c r="F1361" s="4"/>
    </row>
    <row r="1362" spans="1:6" x14ac:dyDescent="0.25">
      <c r="A1362" s="4"/>
      <c r="B1362" s="4"/>
      <c r="C1362" s="4"/>
      <c r="D1362" s="4"/>
      <c r="E1362" s="4"/>
      <c r="F1362" s="4"/>
    </row>
    <row r="1363" spans="1:6" x14ac:dyDescent="0.25">
      <c r="A1363" s="4"/>
      <c r="B1363" s="4"/>
      <c r="C1363" s="4"/>
      <c r="D1363" s="4"/>
      <c r="E1363" s="4"/>
      <c r="F1363" s="4"/>
    </row>
    <row r="1364" spans="1:6" x14ac:dyDescent="0.25">
      <c r="A1364" s="4"/>
      <c r="B1364" s="4"/>
      <c r="C1364" s="4"/>
      <c r="D1364" s="4"/>
      <c r="E1364" s="4"/>
      <c r="F1364" s="4"/>
    </row>
    <row r="1365" spans="1:6" x14ac:dyDescent="0.25">
      <c r="A1365" s="4"/>
      <c r="B1365" s="4"/>
      <c r="C1365" s="4"/>
      <c r="D1365" s="4"/>
      <c r="E1365" s="4"/>
      <c r="F1365" s="4"/>
    </row>
    <row r="1366" spans="1:6" x14ac:dyDescent="0.25">
      <c r="A1366" s="4"/>
      <c r="B1366" s="4"/>
      <c r="C1366" s="4"/>
      <c r="D1366" s="4"/>
      <c r="E1366" s="4"/>
      <c r="F1366" s="4"/>
    </row>
    <row r="1367" spans="1:6" x14ac:dyDescent="0.25">
      <c r="A1367" s="4"/>
      <c r="B1367" s="4"/>
      <c r="C1367" s="4"/>
      <c r="D1367" s="4"/>
      <c r="E1367" s="4"/>
      <c r="F1367" s="4"/>
    </row>
    <row r="1368" spans="1:6" x14ac:dyDescent="0.25">
      <c r="A1368" s="4"/>
      <c r="B1368" s="4"/>
      <c r="C1368" s="4"/>
      <c r="D1368" s="4"/>
      <c r="E1368" s="4"/>
      <c r="F1368" s="4"/>
    </row>
    <row r="1369" spans="1:6" x14ac:dyDescent="0.25">
      <c r="A1369" s="4"/>
      <c r="B1369" s="4"/>
      <c r="C1369" s="4"/>
      <c r="D1369" s="4"/>
      <c r="E1369" s="4"/>
      <c r="F1369" s="4"/>
    </row>
    <row r="1370" spans="1:6" x14ac:dyDescent="0.25">
      <c r="A1370" s="4"/>
      <c r="B1370" s="4"/>
      <c r="C1370" s="4"/>
      <c r="D1370" s="4"/>
      <c r="E1370" s="4"/>
      <c r="F1370" s="4"/>
    </row>
    <row r="1371" spans="1:6" x14ac:dyDescent="0.25">
      <c r="A1371" s="4"/>
      <c r="B1371" s="4"/>
      <c r="C1371" s="4"/>
      <c r="D1371" s="4"/>
      <c r="E1371" s="4"/>
      <c r="F1371" s="4"/>
    </row>
    <row r="1372" spans="1:6" x14ac:dyDescent="0.25">
      <c r="A1372" s="4"/>
      <c r="B1372" s="4"/>
      <c r="C1372" s="4"/>
      <c r="D1372" s="4"/>
      <c r="E1372" s="4"/>
      <c r="F1372" s="4"/>
    </row>
    <row r="1373" spans="1:6" x14ac:dyDescent="0.25">
      <c r="A1373" s="4"/>
      <c r="B1373" s="4"/>
      <c r="C1373" s="4"/>
      <c r="D1373" s="4"/>
      <c r="E1373" s="4"/>
      <c r="F1373" s="4"/>
    </row>
    <row r="1374" spans="1:6" x14ac:dyDescent="0.25">
      <c r="A1374" s="4"/>
      <c r="B1374" s="4"/>
      <c r="C1374" s="4"/>
      <c r="D1374" s="4"/>
      <c r="E1374" s="4"/>
      <c r="F1374" s="4"/>
    </row>
    <row r="1375" spans="1:6" x14ac:dyDescent="0.25">
      <c r="A1375" s="4"/>
      <c r="B1375" s="4"/>
      <c r="C1375" s="4"/>
      <c r="D1375" s="4"/>
      <c r="E1375" s="4"/>
      <c r="F1375" s="4"/>
    </row>
    <row r="1376" spans="1:6" x14ac:dyDescent="0.25">
      <c r="A1376" s="4"/>
      <c r="B1376" s="4"/>
      <c r="C1376" s="4"/>
      <c r="D1376" s="4"/>
      <c r="E1376" s="4"/>
      <c r="F1376" s="4"/>
    </row>
    <row r="1377" spans="1:6" x14ac:dyDescent="0.25">
      <c r="A1377" s="4"/>
      <c r="B1377" s="4"/>
      <c r="C1377" s="4"/>
      <c r="D1377" s="4"/>
      <c r="E1377" s="4"/>
      <c r="F1377" s="4"/>
    </row>
    <row r="1378" spans="1:6" x14ac:dyDescent="0.25">
      <c r="A1378" s="4"/>
      <c r="B1378" s="4"/>
      <c r="C1378" s="4"/>
      <c r="D1378" s="4"/>
      <c r="E1378" s="4"/>
      <c r="F1378" s="4"/>
    </row>
    <row r="1379" spans="1:6" x14ac:dyDescent="0.25">
      <c r="A1379" s="4"/>
      <c r="B1379" s="4"/>
      <c r="C1379" s="4"/>
      <c r="D1379" s="4"/>
      <c r="E1379" s="4"/>
      <c r="F1379" s="4"/>
    </row>
    <row r="1380" spans="1:6" x14ac:dyDescent="0.25">
      <c r="A1380" s="4"/>
      <c r="B1380" s="4"/>
      <c r="C1380" s="4"/>
      <c r="D1380" s="4"/>
      <c r="E1380" s="4"/>
      <c r="F1380" s="4"/>
    </row>
    <row r="1381" spans="1:6" x14ac:dyDescent="0.25">
      <c r="A1381" s="4"/>
      <c r="B1381" s="4"/>
      <c r="C1381" s="4"/>
      <c r="D1381" s="4"/>
      <c r="E1381" s="4"/>
      <c r="F1381" s="4"/>
    </row>
    <row r="1382" spans="1:6" x14ac:dyDescent="0.25">
      <c r="A1382" s="4"/>
      <c r="B1382" s="4"/>
      <c r="C1382" s="4"/>
      <c r="D1382" s="4"/>
      <c r="E1382" s="4"/>
      <c r="F1382" s="4"/>
    </row>
    <row r="1383" spans="1:6" x14ac:dyDescent="0.25">
      <c r="A1383" s="4"/>
      <c r="B1383" s="4"/>
      <c r="C1383" s="4"/>
      <c r="D1383" s="4"/>
      <c r="E1383" s="4"/>
      <c r="F1383" s="4"/>
    </row>
    <row r="1384" spans="1:6" x14ac:dyDescent="0.25">
      <c r="A1384" s="4"/>
      <c r="B1384" s="4"/>
      <c r="C1384" s="4"/>
      <c r="D1384" s="4"/>
      <c r="E1384" s="4"/>
      <c r="F1384" s="4"/>
    </row>
    <row r="1385" spans="1:6" x14ac:dyDescent="0.25">
      <c r="A1385" s="4"/>
      <c r="B1385" s="4"/>
      <c r="C1385" s="4"/>
      <c r="D1385" s="4"/>
      <c r="E1385" s="4"/>
      <c r="F1385" s="4"/>
    </row>
    <row r="1386" spans="1:6" x14ac:dyDescent="0.25">
      <c r="A1386" s="4"/>
      <c r="B1386" s="4"/>
      <c r="C1386" s="4"/>
      <c r="D1386" s="4"/>
      <c r="E1386" s="4"/>
      <c r="F1386" s="4"/>
    </row>
    <row r="1387" spans="1:6" x14ac:dyDescent="0.25">
      <c r="A1387" s="4"/>
      <c r="B1387" s="4"/>
      <c r="C1387" s="4"/>
      <c r="D1387" s="4"/>
      <c r="E1387" s="4"/>
      <c r="F1387" s="4"/>
    </row>
    <row r="1388" spans="1:6" x14ac:dyDescent="0.25">
      <c r="A1388" s="4"/>
      <c r="B1388" s="4"/>
      <c r="C1388" s="4"/>
      <c r="D1388" s="4"/>
      <c r="E1388" s="4"/>
      <c r="F1388" s="4"/>
    </row>
    <row r="1389" spans="1:6" x14ac:dyDescent="0.25">
      <c r="A1389" s="4"/>
      <c r="B1389" s="4"/>
      <c r="C1389" s="4"/>
      <c r="D1389" s="4"/>
      <c r="E1389" s="4"/>
      <c r="F1389" s="4"/>
    </row>
    <row r="1390" spans="1:6" x14ac:dyDescent="0.25">
      <c r="A1390" s="4"/>
      <c r="B1390" s="4"/>
      <c r="C1390" s="4"/>
      <c r="D1390" s="4"/>
      <c r="E1390" s="4"/>
      <c r="F1390" s="4"/>
    </row>
    <row r="1391" spans="1:6" x14ac:dyDescent="0.25">
      <c r="A1391" s="4"/>
      <c r="B1391" s="4"/>
      <c r="C1391" s="4"/>
      <c r="D1391" s="4"/>
      <c r="E1391" s="4"/>
      <c r="F1391" s="4"/>
    </row>
    <row r="1392" spans="1:6" x14ac:dyDescent="0.25">
      <c r="A1392" s="4"/>
      <c r="B1392" s="4"/>
      <c r="C1392" s="4"/>
      <c r="D1392" s="4"/>
      <c r="E1392" s="4"/>
      <c r="F1392" s="4"/>
    </row>
    <row r="1393" spans="1:6" x14ac:dyDescent="0.25">
      <c r="A1393" s="4"/>
      <c r="B1393" s="4"/>
      <c r="C1393" s="4"/>
      <c r="D1393" s="4"/>
      <c r="E1393" s="4"/>
      <c r="F1393" s="4"/>
    </row>
    <row r="1394" spans="1:6" x14ac:dyDescent="0.25">
      <c r="A1394" s="4"/>
      <c r="B1394" s="4"/>
      <c r="C1394" s="4"/>
      <c r="D1394" s="4"/>
      <c r="E1394" s="4"/>
      <c r="F1394" s="4"/>
    </row>
    <row r="1395" spans="1:6" x14ac:dyDescent="0.25">
      <c r="A1395" s="4"/>
      <c r="B1395" s="4"/>
      <c r="C1395" s="4"/>
      <c r="D1395" s="4"/>
      <c r="E1395" s="4"/>
      <c r="F1395" s="4"/>
    </row>
    <row r="1396" spans="1:6" x14ac:dyDescent="0.25">
      <c r="A1396" s="4"/>
      <c r="B1396" s="4"/>
      <c r="C1396" s="4"/>
      <c r="D1396" s="4"/>
      <c r="E1396" s="4"/>
      <c r="F1396" s="4"/>
    </row>
    <row r="1397" spans="1:6" x14ac:dyDescent="0.25">
      <c r="A1397" s="4"/>
      <c r="B1397" s="4"/>
      <c r="C1397" s="4"/>
      <c r="D1397" s="4"/>
      <c r="E1397" s="4"/>
      <c r="F1397" s="4"/>
    </row>
    <row r="1398" spans="1:6" x14ac:dyDescent="0.25">
      <c r="A1398" s="4"/>
      <c r="B1398" s="4"/>
      <c r="C1398" s="4"/>
      <c r="D1398" s="4"/>
      <c r="E1398" s="4"/>
      <c r="F1398" s="4"/>
    </row>
    <row r="1399" spans="1:6" x14ac:dyDescent="0.25">
      <c r="A1399" s="4"/>
      <c r="B1399" s="4"/>
      <c r="C1399" s="4"/>
      <c r="D1399" s="4"/>
      <c r="E1399" s="4"/>
      <c r="F1399" s="4"/>
    </row>
    <row r="1400" spans="1:6" x14ac:dyDescent="0.25">
      <c r="A1400" s="4"/>
      <c r="B1400" s="4"/>
      <c r="C1400" s="4"/>
      <c r="D1400" s="4"/>
      <c r="E1400" s="4"/>
      <c r="F1400" s="4"/>
    </row>
    <row r="1401" spans="1:6" x14ac:dyDescent="0.25">
      <c r="A1401" s="4"/>
      <c r="B1401" s="4"/>
      <c r="C1401" s="4"/>
      <c r="D1401" s="4"/>
      <c r="E1401" s="4"/>
      <c r="F1401" s="4"/>
    </row>
    <row r="1402" spans="1:6" x14ac:dyDescent="0.25">
      <c r="A1402" s="4"/>
      <c r="B1402" s="4"/>
      <c r="C1402" s="4"/>
      <c r="D1402" s="4"/>
      <c r="E1402" s="4"/>
      <c r="F1402" s="4"/>
    </row>
    <row r="1403" spans="1:6" x14ac:dyDescent="0.25">
      <c r="A1403" s="4"/>
      <c r="B1403" s="4"/>
      <c r="C1403" s="4"/>
      <c r="D1403" s="4"/>
      <c r="E1403" s="4"/>
      <c r="F1403" s="4"/>
    </row>
    <row r="1404" spans="1:6" x14ac:dyDescent="0.25">
      <c r="A1404" s="4"/>
      <c r="B1404" s="4"/>
      <c r="C1404" s="4"/>
      <c r="D1404" s="4"/>
      <c r="E1404" s="4"/>
      <c r="F1404" s="4"/>
    </row>
    <row r="1405" spans="1:6" x14ac:dyDescent="0.25">
      <c r="A1405" s="4"/>
      <c r="B1405" s="4"/>
      <c r="C1405" s="4"/>
      <c r="D1405" s="4"/>
      <c r="E1405" s="4"/>
      <c r="F1405" s="4"/>
    </row>
    <row r="1406" spans="1:6" x14ac:dyDescent="0.25">
      <c r="A1406" s="4"/>
      <c r="B1406" s="4"/>
      <c r="C1406" s="4"/>
      <c r="D1406" s="4"/>
      <c r="E1406" s="4"/>
      <c r="F1406" s="4"/>
    </row>
    <row r="1407" spans="1:6" x14ac:dyDescent="0.25">
      <c r="A1407" s="4"/>
      <c r="B1407" s="4"/>
      <c r="C1407" s="4"/>
      <c r="D1407" s="4"/>
      <c r="E1407" s="4"/>
      <c r="F1407" s="4"/>
    </row>
    <row r="1408" spans="1:6" x14ac:dyDescent="0.25">
      <c r="A1408" s="4"/>
      <c r="B1408" s="4"/>
      <c r="C1408" s="4"/>
      <c r="D1408" s="4"/>
      <c r="E1408" s="4"/>
      <c r="F1408" s="4"/>
    </row>
    <row r="1409" spans="1:6" x14ac:dyDescent="0.25">
      <c r="A1409" s="4"/>
      <c r="B1409" s="4"/>
      <c r="C1409" s="4"/>
      <c r="D1409" s="4"/>
      <c r="E1409" s="4"/>
      <c r="F1409" s="4"/>
    </row>
    <row r="1410" spans="1:6" x14ac:dyDescent="0.25">
      <c r="A1410" s="4"/>
      <c r="B1410" s="4"/>
      <c r="C1410" s="4"/>
      <c r="D1410" s="4"/>
      <c r="E1410" s="4"/>
      <c r="F1410" s="4"/>
    </row>
    <row r="1411" spans="1:6" x14ac:dyDescent="0.25">
      <c r="A1411" s="4"/>
      <c r="B1411" s="4"/>
      <c r="C1411" s="4"/>
      <c r="D1411" s="4"/>
      <c r="E1411" s="4"/>
      <c r="F1411" s="4"/>
    </row>
    <row r="1412" spans="1:6" x14ac:dyDescent="0.25">
      <c r="A1412" s="4"/>
      <c r="B1412" s="4"/>
      <c r="C1412" s="4"/>
      <c r="D1412" s="4"/>
      <c r="E1412" s="4"/>
      <c r="F1412" s="4"/>
    </row>
    <row r="1413" spans="1:6" x14ac:dyDescent="0.25">
      <c r="A1413" s="4"/>
      <c r="B1413" s="4"/>
      <c r="C1413" s="4"/>
      <c r="D1413" s="4"/>
      <c r="E1413" s="4"/>
      <c r="F1413" s="4"/>
    </row>
    <row r="1414" spans="1:6" x14ac:dyDescent="0.25">
      <c r="A1414" s="4"/>
      <c r="B1414" s="4"/>
      <c r="C1414" s="4"/>
      <c r="D1414" s="4"/>
      <c r="E1414" s="4"/>
      <c r="F1414" s="4"/>
    </row>
    <row r="1415" spans="1:6" x14ac:dyDescent="0.25">
      <c r="A1415" s="4"/>
      <c r="B1415" s="4"/>
      <c r="C1415" s="4"/>
      <c r="D1415" s="4"/>
      <c r="E1415" s="4"/>
      <c r="F1415" s="4"/>
    </row>
    <row r="1416" spans="1:6" x14ac:dyDescent="0.25">
      <c r="A1416" s="4"/>
      <c r="B1416" s="4"/>
      <c r="C1416" s="4"/>
      <c r="D1416" s="4"/>
      <c r="E1416" s="4"/>
      <c r="F1416" s="4"/>
    </row>
    <row r="1417" spans="1:6" x14ac:dyDescent="0.25">
      <c r="A1417" s="4"/>
      <c r="B1417" s="4"/>
      <c r="C1417" s="4"/>
      <c r="D1417" s="4"/>
      <c r="E1417" s="4"/>
      <c r="F1417" s="4"/>
    </row>
    <row r="1418" spans="1:6" x14ac:dyDescent="0.25">
      <c r="A1418" s="4"/>
      <c r="B1418" s="4"/>
      <c r="C1418" s="4"/>
      <c r="D1418" s="4"/>
      <c r="E1418" s="4"/>
      <c r="F1418" s="4"/>
    </row>
    <row r="1419" spans="1:6" x14ac:dyDescent="0.25">
      <c r="A1419" s="4"/>
      <c r="B1419" s="4"/>
      <c r="C1419" s="4"/>
      <c r="D1419" s="4"/>
      <c r="E1419" s="4"/>
      <c r="F1419" s="4"/>
    </row>
    <row r="1420" spans="1:6" x14ac:dyDescent="0.25">
      <c r="A1420" s="4"/>
      <c r="B1420" s="4"/>
      <c r="C1420" s="4"/>
      <c r="D1420" s="4"/>
      <c r="E1420" s="4"/>
      <c r="F1420" s="4"/>
    </row>
    <row r="1421" spans="1:6" x14ac:dyDescent="0.25">
      <c r="A1421" s="4"/>
      <c r="B1421" s="4"/>
      <c r="C1421" s="4"/>
      <c r="D1421" s="4"/>
      <c r="E1421" s="4"/>
      <c r="F1421" s="4"/>
    </row>
    <row r="1422" spans="1:6" x14ac:dyDescent="0.25">
      <c r="A1422" s="4"/>
      <c r="B1422" s="4"/>
      <c r="C1422" s="4"/>
      <c r="D1422" s="4"/>
      <c r="E1422" s="4"/>
      <c r="F1422" s="4"/>
    </row>
    <row r="1423" spans="1:6" x14ac:dyDescent="0.25">
      <c r="A1423" s="4"/>
      <c r="B1423" s="4"/>
      <c r="C1423" s="4"/>
      <c r="D1423" s="4"/>
      <c r="E1423" s="4"/>
      <c r="F1423" s="4"/>
    </row>
    <row r="1424" spans="1:6" x14ac:dyDescent="0.25">
      <c r="A1424" s="4"/>
      <c r="B1424" s="4"/>
      <c r="C1424" s="4"/>
      <c r="D1424" s="4"/>
      <c r="E1424" s="4"/>
      <c r="F1424" s="4"/>
    </row>
    <row r="1425" spans="1:6" x14ac:dyDescent="0.25">
      <c r="A1425" s="4"/>
      <c r="B1425" s="4"/>
      <c r="C1425" s="4"/>
      <c r="D1425" s="4"/>
      <c r="E1425" s="4"/>
      <c r="F1425" s="4"/>
    </row>
    <row r="1426" spans="1:6" x14ac:dyDescent="0.25">
      <c r="A1426" s="4"/>
      <c r="B1426" s="4"/>
      <c r="C1426" s="4"/>
      <c r="D1426" s="4"/>
      <c r="E1426" s="4"/>
      <c r="F1426" s="4"/>
    </row>
    <row r="1427" spans="1:6" x14ac:dyDescent="0.25">
      <c r="A1427" s="4"/>
      <c r="B1427" s="4"/>
      <c r="C1427" s="4"/>
      <c r="D1427" s="4"/>
      <c r="E1427" s="4"/>
      <c r="F1427" s="4"/>
    </row>
    <row r="1428" spans="1:6" x14ac:dyDescent="0.25">
      <c r="A1428" s="4"/>
      <c r="B1428" s="4"/>
      <c r="C1428" s="4"/>
      <c r="D1428" s="4"/>
      <c r="E1428" s="4"/>
      <c r="F1428" s="4"/>
    </row>
    <row r="1429" spans="1:6" x14ac:dyDescent="0.25">
      <c r="A1429" s="4"/>
      <c r="B1429" s="4"/>
      <c r="C1429" s="4"/>
      <c r="D1429" s="4"/>
      <c r="E1429" s="4"/>
      <c r="F1429" s="4"/>
    </row>
    <row r="1430" spans="1:6" x14ac:dyDescent="0.25">
      <c r="A1430" s="4"/>
      <c r="B1430" s="4"/>
      <c r="C1430" s="4"/>
      <c r="D1430" s="4"/>
      <c r="E1430" s="4"/>
      <c r="F1430" s="4"/>
    </row>
    <row r="1431" spans="1:6" x14ac:dyDescent="0.25">
      <c r="A1431" s="4"/>
      <c r="B1431" s="4"/>
      <c r="C1431" s="4"/>
      <c r="D1431" s="4"/>
      <c r="E1431" s="4"/>
      <c r="F1431" s="4"/>
    </row>
    <row r="1432" spans="1:6" x14ac:dyDescent="0.25">
      <c r="A1432" s="4"/>
      <c r="B1432" s="4"/>
      <c r="C1432" s="4"/>
      <c r="D1432" s="4"/>
      <c r="E1432" s="4"/>
      <c r="F1432" s="4"/>
    </row>
    <row r="1433" spans="1:6" x14ac:dyDescent="0.25">
      <c r="A1433" s="4"/>
      <c r="B1433" s="4"/>
      <c r="C1433" s="4"/>
      <c r="D1433" s="4"/>
      <c r="E1433" s="4"/>
      <c r="F1433" s="4"/>
    </row>
    <row r="1434" spans="1:6" x14ac:dyDescent="0.25">
      <c r="A1434" s="4"/>
      <c r="B1434" s="4"/>
      <c r="C1434" s="4"/>
      <c r="D1434" s="4"/>
      <c r="E1434" s="4"/>
      <c r="F1434" s="4"/>
    </row>
    <row r="1435" spans="1:6" x14ac:dyDescent="0.25">
      <c r="A1435" s="4"/>
      <c r="B1435" s="4"/>
      <c r="C1435" s="4"/>
      <c r="D1435" s="4"/>
      <c r="E1435" s="4"/>
      <c r="F1435" s="4"/>
    </row>
    <row r="1436" spans="1:6" x14ac:dyDescent="0.25">
      <c r="A1436" s="4"/>
      <c r="B1436" s="4"/>
      <c r="C1436" s="4"/>
      <c r="D1436" s="4"/>
      <c r="E1436" s="4"/>
      <c r="F1436" s="4"/>
    </row>
    <row r="1437" spans="1:6" x14ac:dyDescent="0.25">
      <c r="A1437" s="4"/>
      <c r="B1437" s="4"/>
      <c r="C1437" s="4"/>
      <c r="D1437" s="4"/>
      <c r="E1437" s="4"/>
      <c r="F1437" s="4"/>
    </row>
    <row r="1438" spans="1:6" x14ac:dyDescent="0.25">
      <c r="A1438" s="4"/>
      <c r="B1438" s="4"/>
      <c r="C1438" s="4"/>
      <c r="D1438" s="4"/>
      <c r="E1438" s="4"/>
      <c r="F1438" s="4"/>
    </row>
    <row r="1439" spans="1:6" x14ac:dyDescent="0.25">
      <c r="A1439" s="4"/>
      <c r="B1439" s="4"/>
      <c r="C1439" s="4"/>
      <c r="D1439" s="4"/>
      <c r="E1439" s="4"/>
      <c r="F1439" s="4"/>
    </row>
    <row r="1440" spans="1:6" x14ac:dyDescent="0.25">
      <c r="A1440" s="4"/>
      <c r="B1440" s="4"/>
      <c r="C1440" s="4"/>
      <c r="D1440" s="4"/>
      <c r="E1440" s="4"/>
      <c r="F1440" s="4"/>
    </row>
    <row r="1441" spans="1:6" x14ac:dyDescent="0.25">
      <c r="A1441" s="4"/>
      <c r="B1441" s="4"/>
      <c r="C1441" s="4"/>
      <c r="D1441" s="4"/>
      <c r="E1441" s="4"/>
      <c r="F1441" s="4"/>
    </row>
    <row r="1442" spans="1:6" x14ac:dyDescent="0.25">
      <c r="A1442" s="4"/>
      <c r="B1442" s="4"/>
      <c r="C1442" s="4"/>
      <c r="D1442" s="4"/>
      <c r="E1442" s="4"/>
      <c r="F1442" s="4"/>
    </row>
    <row r="1443" spans="1:6" x14ac:dyDescent="0.25">
      <c r="A1443" s="4"/>
      <c r="B1443" s="4"/>
      <c r="C1443" s="4"/>
      <c r="D1443" s="4"/>
      <c r="E1443" s="4"/>
      <c r="F1443" s="4"/>
    </row>
    <row r="1444" spans="1:6" x14ac:dyDescent="0.25">
      <c r="A1444" s="4"/>
      <c r="B1444" s="4"/>
      <c r="C1444" s="4"/>
      <c r="D1444" s="4"/>
      <c r="E1444" s="4"/>
      <c r="F1444" s="4"/>
    </row>
    <row r="1445" spans="1:6" x14ac:dyDescent="0.25">
      <c r="A1445" s="4"/>
      <c r="B1445" s="4"/>
      <c r="C1445" s="4"/>
      <c r="D1445" s="4"/>
      <c r="E1445" s="4"/>
      <c r="F1445" s="4"/>
    </row>
    <row r="1446" spans="1:6" x14ac:dyDescent="0.25">
      <c r="A1446" s="4"/>
      <c r="B1446" s="4"/>
      <c r="C1446" s="4"/>
      <c r="D1446" s="4"/>
      <c r="E1446" s="4"/>
      <c r="F1446" s="4"/>
    </row>
    <row r="1447" spans="1:6" x14ac:dyDescent="0.25">
      <c r="A1447" s="4"/>
      <c r="B1447" s="4"/>
      <c r="C1447" s="4"/>
      <c r="D1447" s="4"/>
      <c r="E1447" s="4"/>
      <c r="F1447" s="4"/>
    </row>
    <row r="1448" spans="1:6" x14ac:dyDescent="0.25">
      <c r="A1448" s="4"/>
      <c r="B1448" s="4"/>
      <c r="C1448" s="4"/>
      <c r="D1448" s="4"/>
      <c r="E1448" s="4"/>
      <c r="F1448" s="4"/>
    </row>
    <row r="1449" spans="1:6" x14ac:dyDescent="0.25">
      <c r="A1449" s="4"/>
      <c r="B1449" s="4"/>
      <c r="C1449" s="4"/>
      <c r="D1449" s="4"/>
      <c r="E1449" s="4"/>
      <c r="F1449" s="4"/>
    </row>
    <row r="1450" spans="1:6" x14ac:dyDescent="0.25">
      <c r="A1450" s="4"/>
      <c r="B1450" s="4"/>
      <c r="C1450" s="4"/>
      <c r="D1450" s="4"/>
      <c r="E1450" s="4"/>
      <c r="F1450" s="4"/>
    </row>
    <row r="1451" spans="1:6" x14ac:dyDescent="0.25">
      <c r="A1451" s="4"/>
      <c r="B1451" s="4"/>
      <c r="C1451" s="4"/>
      <c r="D1451" s="4"/>
      <c r="E1451" s="4"/>
      <c r="F1451" s="4"/>
    </row>
    <row r="1452" spans="1:6" x14ac:dyDescent="0.25">
      <c r="A1452" s="4"/>
      <c r="B1452" s="4"/>
      <c r="C1452" s="4"/>
      <c r="D1452" s="4"/>
      <c r="E1452" s="4"/>
      <c r="F1452" s="4"/>
    </row>
    <row r="1453" spans="1:6" x14ac:dyDescent="0.25">
      <c r="A1453" s="4"/>
      <c r="B1453" s="4"/>
      <c r="C1453" s="4"/>
      <c r="D1453" s="4"/>
      <c r="E1453" s="4"/>
      <c r="F1453" s="4"/>
    </row>
    <row r="1454" spans="1:6" x14ac:dyDescent="0.25">
      <c r="A1454" s="4"/>
      <c r="B1454" s="4"/>
      <c r="C1454" s="4"/>
      <c r="D1454" s="4"/>
      <c r="E1454" s="4"/>
      <c r="F1454" s="4"/>
    </row>
    <row r="1455" spans="1:6" x14ac:dyDescent="0.25">
      <c r="A1455" s="4"/>
      <c r="B1455" s="4"/>
      <c r="C1455" s="4"/>
      <c r="D1455" s="4"/>
      <c r="E1455" s="4"/>
      <c r="F1455" s="4"/>
    </row>
    <row r="1456" spans="1:6" x14ac:dyDescent="0.25">
      <c r="A1456" s="4"/>
      <c r="B1456" s="4"/>
      <c r="C1456" s="4"/>
      <c r="D1456" s="4"/>
      <c r="E1456" s="4"/>
      <c r="F1456" s="4"/>
    </row>
    <row r="1457" spans="1:6" x14ac:dyDescent="0.25">
      <c r="A1457" s="4"/>
      <c r="B1457" s="4"/>
      <c r="C1457" s="4"/>
      <c r="D1457" s="4"/>
      <c r="E1457" s="4"/>
      <c r="F1457" s="4"/>
    </row>
    <row r="1458" spans="1:6" x14ac:dyDescent="0.25">
      <c r="A1458" s="4"/>
      <c r="B1458" s="4"/>
      <c r="C1458" s="4"/>
      <c r="D1458" s="4"/>
      <c r="E1458" s="4"/>
      <c r="F1458" s="4"/>
    </row>
    <row r="1459" spans="1:6" x14ac:dyDescent="0.25">
      <c r="A1459" s="4"/>
      <c r="B1459" s="4"/>
      <c r="C1459" s="4"/>
      <c r="D1459" s="4"/>
      <c r="E1459" s="4"/>
      <c r="F1459" s="4"/>
    </row>
    <row r="1460" spans="1:6" x14ac:dyDescent="0.25">
      <c r="A1460" s="4"/>
      <c r="B1460" s="4"/>
      <c r="C1460" s="4"/>
      <c r="D1460" s="4"/>
      <c r="E1460" s="4"/>
      <c r="F1460" s="4"/>
    </row>
    <row r="1461" spans="1:6" x14ac:dyDescent="0.25">
      <c r="A1461" s="4"/>
      <c r="B1461" s="4"/>
      <c r="C1461" s="4"/>
      <c r="D1461" s="4"/>
      <c r="E1461" s="4"/>
      <c r="F1461" s="4"/>
    </row>
    <row r="1462" spans="1:6" x14ac:dyDescent="0.25">
      <c r="A1462" s="4"/>
      <c r="B1462" s="4"/>
      <c r="C1462" s="4"/>
      <c r="D1462" s="4"/>
      <c r="E1462" s="4"/>
      <c r="F1462" s="4"/>
    </row>
    <row r="1463" spans="1:6" x14ac:dyDescent="0.25">
      <c r="A1463" s="4"/>
      <c r="B1463" s="4"/>
      <c r="C1463" s="4"/>
      <c r="D1463" s="4"/>
      <c r="E1463" s="4"/>
      <c r="F1463" s="4"/>
    </row>
    <row r="1464" spans="1:6" x14ac:dyDescent="0.25">
      <c r="A1464" s="4"/>
      <c r="B1464" s="4"/>
      <c r="C1464" s="4"/>
      <c r="D1464" s="4"/>
      <c r="E1464" s="4"/>
      <c r="F1464" s="4"/>
    </row>
    <row r="1465" spans="1:6" x14ac:dyDescent="0.25">
      <c r="A1465" s="4"/>
      <c r="B1465" s="4"/>
      <c r="C1465" s="4"/>
      <c r="D1465" s="4"/>
      <c r="E1465" s="4"/>
      <c r="F1465" s="4"/>
    </row>
    <row r="1466" spans="1:6" x14ac:dyDescent="0.25">
      <c r="A1466" s="4"/>
      <c r="B1466" s="4"/>
      <c r="C1466" s="4"/>
      <c r="D1466" s="4"/>
      <c r="E1466" s="4"/>
      <c r="F1466" s="4"/>
    </row>
    <row r="1467" spans="1:6" x14ac:dyDescent="0.25">
      <c r="A1467" s="4"/>
      <c r="B1467" s="4"/>
      <c r="C1467" s="4"/>
      <c r="D1467" s="4"/>
      <c r="E1467" s="4"/>
      <c r="F1467" s="4"/>
    </row>
    <row r="1468" spans="1:6" x14ac:dyDescent="0.25">
      <c r="A1468" s="4"/>
      <c r="B1468" s="4"/>
      <c r="C1468" s="4"/>
      <c r="D1468" s="4"/>
      <c r="E1468" s="4"/>
      <c r="F1468" s="4"/>
    </row>
    <row r="1469" spans="1:6" x14ac:dyDescent="0.25">
      <c r="A1469" s="4"/>
      <c r="B1469" s="4"/>
      <c r="C1469" s="4"/>
      <c r="D1469" s="4"/>
      <c r="E1469" s="4"/>
      <c r="F1469" s="4"/>
    </row>
    <row r="1470" spans="1:6" x14ac:dyDescent="0.25">
      <c r="A1470" s="4"/>
      <c r="B1470" s="4"/>
      <c r="C1470" s="4"/>
      <c r="D1470" s="4"/>
      <c r="E1470" s="4"/>
      <c r="F1470" s="4"/>
    </row>
    <row r="1471" spans="1:6" x14ac:dyDescent="0.25">
      <c r="A1471" s="4"/>
      <c r="B1471" s="4"/>
      <c r="C1471" s="4"/>
      <c r="D1471" s="4"/>
      <c r="E1471" s="4"/>
      <c r="F1471" s="4"/>
    </row>
    <row r="1472" spans="1:6" x14ac:dyDescent="0.25">
      <c r="A1472" s="4"/>
      <c r="B1472" s="4"/>
      <c r="C1472" s="4"/>
      <c r="D1472" s="4"/>
      <c r="E1472" s="4"/>
      <c r="F1472" s="4"/>
    </row>
    <row r="1473" spans="1:6" x14ac:dyDescent="0.25">
      <c r="A1473" s="4"/>
      <c r="B1473" s="4"/>
      <c r="C1473" s="4"/>
      <c r="D1473" s="4"/>
      <c r="E1473" s="4"/>
      <c r="F1473" s="4"/>
    </row>
    <row r="1474" spans="1:6" x14ac:dyDescent="0.25">
      <c r="A1474" s="4"/>
      <c r="B1474" s="4"/>
      <c r="C1474" s="4"/>
      <c r="D1474" s="4"/>
      <c r="E1474" s="4"/>
      <c r="F1474" s="4"/>
    </row>
    <row r="1475" spans="1:6" x14ac:dyDescent="0.25">
      <c r="A1475" s="4"/>
      <c r="B1475" s="4"/>
      <c r="C1475" s="4"/>
      <c r="D1475" s="4"/>
      <c r="E1475" s="4"/>
      <c r="F1475" s="4"/>
    </row>
    <row r="1476" spans="1:6" x14ac:dyDescent="0.25">
      <c r="A1476" s="4"/>
      <c r="B1476" s="4"/>
      <c r="C1476" s="4"/>
      <c r="D1476" s="4"/>
      <c r="E1476" s="4"/>
      <c r="F1476" s="4"/>
    </row>
    <row r="1477" spans="1:6" x14ac:dyDescent="0.25">
      <c r="A1477" s="4"/>
      <c r="B1477" s="4"/>
      <c r="C1477" s="4"/>
      <c r="D1477" s="4"/>
      <c r="E1477" s="4"/>
      <c r="F1477" s="4"/>
    </row>
    <row r="1478" spans="1:6" x14ac:dyDescent="0.25">
      <c r="A1478" s="4"/>
      <c r="B1478" s="4"/>
      <c r="C1478" s="4"/>
      <c r="D1478" s="4"/>
      <c r="E1478" s="4"/>
      <c r="F1478" s="4"/>
    </row>
    <row r="1479" spans="1:6" x14ac:dyDescent="0.25">
      <c r="A1479" s="4"/>
      <c r="B1479" s="4"/>
      <c r="C1479" s="4"/>
      <c r="D1479" s="4"/>
      <c r="E1479" s="4"/>
      <c r="F1479" s="4"/>
    </row>
    <row r="1480" spans="1:6" x14ac:dyDescent="0.25">
      <c r="A1480" s="4"/>
      <c r="B1480" s="4"/>
      <c r="C1480" s="4"/>
      <c r="D1480" s="4"/>
      <c r="E1480" s="4"/>
      <c r="F1480" s="4"/>
    </row>
    <row r="1481" spans="1:6" x14ac:dyDescent="0.25">
      <c r="A1481" s="4"/>
      <c r="B1481" s="4"/>
      <c r="C1481" s="4"/>
      <c r="D1481" s="4"/>
      <c r="E1481" s="4"/>
      <c r="F1481" s="4"/>
    </row>
    <row r="1482" spans="1:6" x14ac:dyDescent="0.25">
      <c r="A1482" s="4"/>
      <c r="B1482" s="4"/>
      <c r="C1482" s="4"/>
      <c r="D1482" s="4"/>
      <c r="E1482" s="4"/>
      <c r="F1482" s="4"/>
    </row>
    <row r="1483" spans="1:6" x14ac:dyDescent="0.25">
      <c r="A1483" s="4"/>
      <c r="B1483" s="4"/>
      <c r="C1483" s="4"/>
      <c r="D1483" s="4"/>
      <c r="E1483" s="4"/>
      <c r="F1483" s="4"/>
    </row>
    <row r="1484" spans="1:6" x14ac:dyDescent="0.25">
      <c r="A1484" s="4"/>
      <c r="B1484" s="4"/>
      <c r="C1484" s="4"/>
      <c r="D1484" s="4"/>
      <c r="E1484" s="4"/>
      <c r="F1484" s="4"/>
    </row>
    <row r="1485" spans="1:6" x14ac:dyDescent="0.25">
      <c r="A1485" s="4"/>
      <c r="B1485" s="4"/>
      <c r="C1485" s="4"/>
      <c r="D1485" s="4"/>
      <c r="E1485" s="4"/>
      <c r="F1485" s="4"/>
    </row>
    <row r="1486" spans="1:6" x14ac:dyDescent="0.25">
      <c r="A1486" s="4"/>
      <c r="B1486" s="4"/>
      <c r="C1486" s="4"/>
      <c r="D1486" s="4"/>
      <c r="E1486" s="4"/>
      <c r="F1486" s="4"/>
    </row>
    <row r="1487" spans="1:6" x14ac:dyDescent="0.25">
      <c r="A1487" s="4"/>
      <c r="B1487" s="4"/>
      <c r="C1487" s="4"/>
      <c r="D1487" s="4"/>
      <c r="E1487" s="4"/>
      <c r="F1487" s="4"/>
    </row>
    <row r="1488" spans="1:6" x14ac:dyDescent="0.25">
      <c r="A1488" s="4"/>
      <c r="B1488" s="4"/>
      <c r="C1488" s="4"/>
      <c r="D1488" s="4"/>
      <c r="E1488" s="4"/>
      <c r="F1488" s="4"/>
    </row>
    <row r="1489" spans="1:6" x14ac:dyDescent="0.25">
      <c r="A1489" s="4"/>
      <c r="B1489" s="4"/>
      <c r="C1489" s="4"/>
      <c r="D1489" s="4"/>
      <c r="E1489" s="4"/>
      <c r="F1489" s="4"/>
    </row>
    <row r="1490" spans="1:6" x14ac:dyDescent="0.25">
      <c r="A1490" s="4"/>
      <c r="B1490" s="4"/>
      <c r="C1490" s="4"/>
      <c r="D1490" s="4"/>
      <c r="E1490" s="4"/>
      <c r="F1490" s="4"/>
    </row>
    <row r="1491" spans="1:6" x14ac:dyDescent="0.25">
      <c r="A1491" s="4"/>
      <c r="B1491" s="4"/>
      <c r="C1491" s="4"/>
      <c r="D1491" s="4"/>
      <c r="E1491" s="4"/>
      <c r="F1491" s="4"/>
    </row>
    <row r="1492" spans="1:6" x14ac:dyDescent="0.25">
      <c r="A1492" s="4"/>
      <c r="B1492" s="4"/>
      <c r="C1492" s="4"/>
      <c r="D1492" s="4"/>
      <c r="E1492" s="4"/>
      <c r="F1492" s="4"/>
    </row>
    <row r="1493" spans="1:6" x14ac:dyDescent="0.25">
      <c r="A1493" s="4"/>
      <c r="B1493" s="4"/>
      <c r="C1493" s="4"/>
      <c r="D1493" s="4"/>
      <c r="E1493" s="4"/>
      <c r="F1493" s="4"/>
    </row>
    <row r="1494" spans="1:6" x14ac:dyDescent="0.25">
      <c r="A1494" s="4"/>
      <c r="B1494" s="4"/>
      <c r="C1494" s="4"/>
      <c r="D1494" s="4"/>
      <c r="E1494" s="4"/>
      <c r="F1494" s="4"/>
    </row>
    <row r="1495" spans="1:6" x14ac:dyDescent="0.25">
      <c r="A1495" s="4"/>
      <c r="B1495" s="4"/>
      <c r="C1495" s="4"/>
      <c r="D1495" s="4"/>
      <c r="E1495" s="4"/>
      <c r="F1495" s="4"/>
    </row>
    <row r="1496" spans="1:6" x14ac:dyDescent="0.25">
      <c r="A1496" s="4"/>
      <c r="B1496" s="4"/>
      <c r="C1496" s="4"/>
      <c r="D1496" s="4"/>
      <c r="E1496" s="4"/>
      <c r="F1496" s="4"/>
    </row>
    <row r="1497" spans="1:6" x14ac:dyDescent="0.25">
      <c r="A1497" s="4"/>
      <c r="B1497" s="4"/>
      <c r="C1497" s="4"/>
      <c r="D1497" s="4"/>
      <c r="E1497" s="4"/>
      <c r="F1497" s="4"/>
    </row>
    <row r="1498" spans="1:6" x14ac:dyDescent="0.25">
      <c r="A1498" s="4"/>
      <c r="B1498" s="4"/>
      <c r="C1498" s="4"/>
      <c r="D1498" s="4"/>
      <c r="E1498" s="4"/>
      <c r="F1498" s="4"/>
    </row>
    <row r="1499" spans="1:6" x14ac:dyDescent="0.25">
      <c r="A1499" s="4"/>
      <c r="B1499" s="4"/>
      <c r="C1499" s="4"/>
      <c r="D1499" s="4"/>
      <c r="E1499" s="4"/>
      <c r="F1499" s="4"/>
    </row>
    <row r="1500" spans="1:6" x14ac:dyDescent="0.25">
      <c r="A1500" s="4"/>
      <c r="B1500" s="4"/>
      <c r="C1500" s="4"/>
      <c r="D1500" s="4"/>
      <c r="E1500" s="4"/>
      <c r="F1500" s="4"/>
    </row>
    <row r="1501" spans="1:6" x14ac:dyDescent="0.25">
      <c r="A1501" s="4"/>
      <c r="B1501" s="4"/>
      <c r="C1501" s="4"/>
      <c r="D1501" s="4"/>
      <c r="E1501" s="4"/>
      <c r="F1501" s="4"/>
    </row>
    <row r="1502" spans="1:6" x14ac:dyDescent="0.25">
      <c r="A1502" s="4"/>
      <c r="B1502" s="4"/>
      <c r="C1502" s="4"/>
      <c r="D1502" s="4"/>
      <c r="E1502" s="4"/>
      <c r="F1502" s="4"/>
    </row>
    <row r="1503" spans="1:6" x14ac:dyDescent="0.25">
      <c r="A1503" s="4"/>
      <c r="B1503" s="4"/>
      <c r="C1503" s="4"/>
      <c r="D1503" s="4"/>
      <c r="E1503" s="4"/>
      <c r="F1503" s="4"/>
    </row>
    <row r="1504" spans="1:6" x14ac:dyDescent="0.25">
      <c r="A1504" s="4"/>
      <c r="B1504" s="4"/>
      <c r="C1504" s="4"/>
      <c r="D1504" s="4"/>
      <c r="E1504" s="4"/>
      <c r="F1504" s="4"/>
    </row>
    <row r="1505" spans="1:6" x14ac:dyDescent="0.25">
      <c r="A1505" s="4"/>
      <c r="B1505" s="4"/>
      <c r="C1505" s="4"/>
      <c r="D1505" s="4"/>
      <c r="E1505" s="4"/>
      <c r="F1505" s="4"/>
    </row>
    <row r="1506" spans="1:6" x14ac:dyDescent="0.25">
      <c r="A1506" s="4"/>
      <c r="B1506" s="4"/>
      <c r="C1506" s="4"/>
      <c r="D1506" s="4"/>
      <c r="E1506" s="4"/>
      <c r="F1506" s="4"/>
    </row>
    <row r="1507" spans="1:6" x14ac:dyDescent="0.25">
      <c r="A1507" s="4"/>
      <c r="B1507" s="4"/>
      <c r="C1507" s="4"/>
      <c r="D1507" s="4"/>
      <c r="E1507" s="4"/>
      <c r="F1507" s="4"/>
    </row>
    <row r="1508" spans="1:6" x14ac:dyDescent="0.25">
      <c r="A1508" s="4"/>
      <c r="B1508" s="4"/>
      <c r="C1508" s="4"/>
      <c r="D1508" s="4"/>
      <c r="E1508" s="4"/>
      <c r="F1508" s="4"/>
    </row>
    <row r="1509" spans="1:6" x14ac:dyDescent="0.25">
      <c r="A1509" s="4"/>
      <c r="B1509" s="4"/>
      <c r="C1509" s="4"/>
      <c r="D1509" s="4"/>
      <c r="E1509" s="4"/>
      <c r="F1509" s="4"/>
    </row>
    <row r="1510" spans="1:6" x14ac:dyDescent="0.25">
      <c r="A1510" s="4"/>
      <c r="B1510" s="4"/>
      <c r="C1510" s="4"/>
      <c r="D1510" s="4"/>
      <c r="E1510" s="4"/>
      <c r="F1510" s="4"/>
    </row>
    <row r="1511" spans="1:6" x14ac:dyDescent="0.25">
      <c r="A1511" s="4"/>
      <c r="B1511" s="4"/>
      <c r="C1511" s="4"/>
      <c r="D1511" s="4"/>
      <c r="E1511" s="4"/>
      <c r="F1511" s="4"/>
    </row>
    <row r="1512" spans="1:6" x14ac:dyDescent="0.25">
      <c r="A1512" s="4"/>
      <c r="B1512" s="4"/>
      <c r="C1512" s="4"/>
      <c r="D1512" s="4"/>
      <c r="E1512" s="4"/>
      <c r="F1512" s="4"/>
    </row>
    <row r="1513" spans="1:6" x14ac:dyDescent="0.25">
      <c r="A1513" s="4"/>
      <c r="B1513" s="4"/>
      <c r="C1513" s="4"/>
      <c r="D1513" s="4"/>
      <c r="E1513" s="4"/>
      <c r="F1513" s="4"/>
    </row>
    <row r="1514" spans="1:6" x14ac:dyDescent="0.25">
      <c r="A1514" s="4"/>
      <c r="B1514" s="4"/>
      <c r="C1514" s="4"/>
      <c r="D1514" s="4"/>
      <c r="E1514" s="4"/>
      <c r="F1514" s="4"/>
    </row>
    <row r="1515" spans="1:6" x14ac:dyDescent="0.25">
      <c r="A1515" s="4"/>
      <c r="B1515" s="4"/>
      <c r="C1515" s="4"/>
      <c r="D1515" s="4"/>
      <c r="E1515" s="4"/>
      <c r="F1515" s="4"/>
    </row>
    <row r="1516" spans="1:6" x14ac:dyDescent="0.25">
      <c r="A1516" s="4"/>
      <c r="B1516" s="4"/>
      <c r="C1516" s="4"/>
      <c r="D1516" s="4"/>
      <c r="E1516" s="4"/>
      <c r="F1516" s="4"/>
    </row>
    <row r="1517" spans="1:6" x14ac:dyDescent="0.25">
      <c r="A1517" s="4"/>
      <c r="B1517" s="4"/>
      <c r="C1517" s="4"/>
      <c r="D1517" s="4"/>
      <c r="E1517" s="4"/>
      <c r="F1517" s="4"/>
    </row>
    <row r="1518" spans="1:6" x14ac:dyDescent="0.25">
      <c r="A1518" s="4"/>
      <c r="B1518" s="4"/>
      <c r="C1518" s="4"/>
      <c r="D1518" s="4"/>
      <c r="E1518" s="4"/>
      <c r="F1518" s="4"/>
    </row>
    <row r="1519" spans="1:6" x14ac:dyDescent="0.25">
      <c r="A1519" s="4"/>
      <c r="B1519" s="4"/>
      <c r="C1519" s="4"/>
      <c r="D1519" s="4"/>
      <c r="E1519" s="4"/>
      <c r="F1519" s="4"/>
    </row>
    <row r="1520" spans="1:6" x14ac:dyDescent="0.25">
      <c r="A1520" s="4"/>
      <c r="B1520" s="4"/>
      <c r="C1520" s="4"/>
      <c r="D1520" s="4"/>
      <c r="E1520" s="4"/>
      <c r="F1520" s="4"/>
    </row>
    <row r="1521" spans="1:6" x14ac:dyDescent="0.25">
      <c r="A1521" s="4"/>
      <c r="B1521" s="4"/>
      <c r="C1521" s="4"/>
      <c r="D1521" s="4"/>
      <c r="E1521" s="4"/>
      <c r="F1521" s="4"/>
    </row>
    <row r="1522" spans="1:6" x14ac:dyDescent="0.25">
      <c r="A1522" s="4"/>
      <c r="B1522" s="4"/>
      <c r="C1522" s="4"/>
      <c r="D1522" s="4"/>
      <c r="E1522" s="4"/>
      <c r="F1522" s="4"/>
    </row>
    <row r="1523" spans="1:6" x14ac:dyDescent="0.25">
      <c r="A1523" s="4"/>
      <c r="B1523" s="4"/>
      <c r="C1523" s="4"/>
      <c r="D1523" s="4"/>
      <c r="E1523" s="4"/>
      <c r="F1523" s="4"/>
    </row>
    <row r="1524" spans="1:6" x14ac:dyDescent="0.25">
      <c r="A1524" s="4"/>
      <c r="B1524" s="4"/>
      <c r="C1524" s="4"/>
      <c r="D1524" s="4"/>
      <c r="E1524" s="4"/>
      <c r="F1524" s="4"/>
    </row>
    <row r="1525" spans="1:6" x14ac:dyDescent="0.25">
      <c r="A1525" s="4"/>
      <c r="B1525" s="4"/>
      <c r="C1525" s="4"/>
      <c r="D1525" s="4"/>
      <c r="E1525" s="4"/>
      <c r="F1525" s="4"/>
    </row>
    <row r="1526" spans="1:6" x14ac:dyDescent="0.25">
      <c r="A1526" s="4"/>
      <c r="B1526" s="4"/>
      <c r="C1526" s="4"/>
      <c r="D1526" s="4"/>
      <c r="E1526" s="4"/>
      <c r="F1526" s="4"/>
    </row>
    <row r="1527" spans="1:6" x14ac:dyDescent="0.25">
      <c r="A1527" s="4"/>
      <c r="B1527" s="4"/>
      <c r="C1527" s="4"/>
      <c r="D1527" s="4"/>
      <c r="E1527" s="4"/>
      <c r="F1527" s="4"/>
    </row>
    <row r="1528" spans="1:6" x14ac:dyDescent="0.25">
      <c r="A1528" s="4"/>
      <c r="B1528" s="4"/>
      <c r="C1528" s="4"/>
      <c r="D1528" s="4"/>
      <c r="E1528" s="4"/>
      <c r="F1528" s="4"/>
    </row>
    <row r="1529" spans="1:6" x14ac:dyDescent="0.25">
      <c r="A1529" s="4"/>
      <c r="B1529" s="4"/>
      <c r="C1529" s="4"/>
      <c r="D1529" s="4"/>
      <c r="E1529" s="4"/>
      <c r="F1529" s="4"/>
    </row>
    <row r="1530" spans="1:6" x14ac:dyDescent="0.25">
      <c r="A1530" s="4"/>
      <c r="B1530" s="4"/>
      <c r="C1530" s="4"/>
      <c r="D1530" s="4"/>
      <c r="E1530" s="4"/>
      <c r="F1530" s="4"/>
    </row>
    <row r="1531" spans="1:6" x14ac:dyDescent="0.25">
      <c r="A1531" s="4"/>
      <c r="B1531" s="4"/>
      <c r="C1531" s="4"/>
      <c r="D1531" s="4"/>
      <c r="E1531" s="4"/>
      <c r="F1531" s="4"/>
    </row>
    <row r="1532" spans="1:6" x14ac:dyDescent="0.25">
      <c r="A1532" s="4"/>
      <c r="B1532" s="4"/>
      <c r="C1532" s="4"/>
      <c r="D1532" s="4"/>
      <c r="E1532" s="4"/>
      <c r="F1532" s="4"/>
    </row>
    <row r="1533" spans="1:6" x14ac:dyDescent="0.25">
      <c r="A1533" s="4"/>
      <c r="B1533" s="4"/>
      <c r="C1533" s="4"/>
      <c r="D1533" s="4"/>
      <c r="E1533" s="4"/>
      <c r="F1533" s="4"/>
    </row>
    <row r="1534" spans="1:6" x14ac:dyDescent="0.25">
      <c r="A1534" s="4"/>
      <c r="B1534" s="4"/>
      <c r="C1534" s="4"/>
      <c r="D1534" s="4"/>
      <c r="E1534" s="4"/>
      <c r="F1534" s="4"/>
    </row>
    <row r="1535" spans="1:6" x14ac:dyDescent="0.25">
      <c r="A1535" s="4"/>
      <c r="B1535" s="4"/>
      <c r="C1535" s="4"/>
      <c r="D1535" s="4"/>
      <c r="E1535" s="4"/>
      <c r="F1535" s="4"/>
    </row>
    <row r="1536" spans="1:6" x14ac:dyDescent="0.25">
      <c r="A1536" s="4"/>
      <c r="B1536" s="4"/>
      <c r="C1536" s="4"/>
      <c r="D1536" s="4"/>
      <c r="E1536" s="4"/>
      <c r="F1536" s="4"/>
    </row>
    <row r="1537" spans="1:6" x14ac:dyDescent="0.25">
      <c r="A1537" s="4"/>
      <c r="B1537" s="4"/>
      <c r="C1537" s="4"/>
      <c r="D1537" s="4"/>
      <c r="E1537" s="4"/>
      <c r="F1537" s="4"/>
    </row>
    <row r="1538" spans="1:6" x14ac:dyDescent="0.25">
      <c r="A1538" s="4"/>
      <c r="B1538" s="4"/>
      <c r="C1538" s="4"/>
      <c r="D1538" s="4"/>
      <c r="E1538" s="4"/>
      <c r="F1538" s="4"/>
    </row>
    <row r="1539" spans="1:6" x14ac:dyDescent="0.25">
      <c r="A1539" s="4"/>
      <c r="B1539" s="4"/>
      <c r="C1539" s="4"/>
      <c r="D1539" s="4"/>
      <c r="E1539" s="4"/>
      <c r="F1539" s="4"/>
    </row>
    <row r="1540" spans="1:6" x14ac:dyDescent="0.25">
      <c r="A1540" s="4"/>
      <c r="B1540" s="4"/>
      <c r="C1540" s="4"/>
      <c r="D1540" s="4"/>
      <c r="E1540" s="4"/>
      <c r="F1540" s="4"/>
    </row>
    <row r="1541" spans="1:6" x14ac:dyDescent="0.25">
      <c r="A1541" s="4"/>
      <c r="B1541" s="4"/>
      <c r="C1541" s="4"/>
      <c r="D1541" s="4"/>
      <c r="E1541" s="4"/>
      <c r="F1541" s="4"/>
    </row>
    <row r="1542" spans="1:6" x14ac:dyDescent="0.25">
      <c r="A1542" s="4"/>
      <c r="B1542" s="4"/>
      <c r="C1542" s="4"/>
      <c r="D1542" s="4"/>
      <c r="E1542" s="4"/>
      <c r="F1542" s="4"/>
    </row>
    <row r="1543" spans="1:6" x14ac:dyDescent="0.25">
      <c r="A1543" s="4"/>
      <c r="B1543" s="4"/>
      <c r="C1543" s="4"/>
      <c r="D1543" s="4"/>
      <c r="E1543" s="4"/>
      <c r="F1543" s="4"/>
    </row>
    <row r="1544" spans="1:6" x14ac:dyDescent="0.25">
      <c r="A1544" s="4"/>
      <c r="B1544" s="4"/>
      <c r="C1544" s="4"/>
      <c r="D1544" s="4"/>
      <c r="E1544" s="4"/>
      <c r="F1544" s="4"/>
    </row>
    <row r="1545" spans="1:6" x14ac:dyDescent="0.25">
      <c r="A1545" s="4"/>
      <c r="B1545" s="4"/>
      <c r="C1545" s="4"/>
      <c r="D1545" s="4"/>
      <c r="E1545" s="4"/>
      <c r="F1545" s="4"/>
    </row>
    <row r="1546" spans="1:6" x14ac:dyDescent="0.25">
      <c r="A1546" s="4"/>
      <c r="B1546" s="4"/>
      <c r="C1546" s="4"/>
      <c r="D1546" s="4"/>
      <c r="E1546" s="4"/>
      <c r="F1546" s="4"/>
    </row>
    <row r="1547" spans="1:6" x14ac:dyDescent="0.25">
      <c r="A1547" s="4"/>
      <c r="B1547" s="4"/>
      <c r="C1547" s="4"/>
      <c r="D1547" s="4"/>
      <c r="E1547" s="4"/>
      <c r="F1547" s="4"/>
    </row>
    <row r="1548" spans="1:6" x14ac:dyDescent="0.25">
      <c r="A1548" s="4"/>
      <c r="B1548" s="4"/>
      <c r="C1548" s="4"/>
      <c r="D1548" s="4"/>
      <c r="E1548" s="4"/>
      <c r="F1548" s="4"/>
    </row>
    <row r="1549" spans="1:6" x14ac:dyDescent="0.25">
      <c r="A1549" s="4"/>
      <c r="B1549" s="4"/>
      <c r="C1549" s="4"/>
      <c r="D1549" s="4"/>
      <c r="E1549" s="4"/>
      <c r="F1549" s="4"/>
    </row>
    <row r="1550" spans="1:6" x14ac:dyDescent="0.25">
      <c r="A1550" s="4"/>
      <c r="B1550" s="4"/>
      <c r="C1550" s="4"/>
      <c r="D1550" s="4"/>
      <c r="E1550" s="4"/>
      <c r="F1550" s="4"/>
    </row>
    <row r="1551" spans="1:6" x14ac:dyDescent="0.25">
      <c r="A1551" s="4"/>
      <c r="B1551" s="4"/>
      <c r="C1551" s="4"/>
      <c r="D1551" s="4"/>
      <c r="E1551" s="4"/>
      <c r="F1551" s="4"/>
    </row>
    <row r="1552" spans="1:6" x14ac:dyDescent="0.25">
      <c r="A1552" s="4"/>
      <c r="B1552" s="4"/>
      <c r="C1552" s="4"/>
      <c r="D1552" s="4"/>
      <c r="E1552" s="4"/>
      <c r="F1552" s="4"/>
    </row>
    <row r="1553" spans="1:6" x14ac:dyDescent="0.25">
      <c r="A1553" s="4"/>
      <c r="B1553" s="4"/>
      <c r="C1553" s="4"/>
      <c r="D1553" s="4"/>
      <c r="E1553" s="4"/>
      <c r="F1553" s="4"/>
    </row>
    <row r="1554" spans="1:6" x14ac:dyDescent="0.25">
      <c r="A1554" s="4"/>
      <c r="B1554" s="4"/>
      <c r="C1554" s="4"/>
      <c r="D1554" s="4"/>
      <c r="E1554" s="4"/>
      <c r="F1554" s="4"/>
    </row>
    <row r="1555" spans="1:6" x14ac:dyDescent="0.25">
      <c r="A1555" s="4"/>
      <c r="B1555" s="4"/>
      <c r="C1555" s="4"/>
      <c r="D1555" s="4"/>
      <c r="E1555" s="4"/>
      <c r="F1555" s="4"/>
    </row>
    <row r="1556" spans="1:6" x14ac:dyDescent="0.25">
      <c r="A1556" s="4"/>
      <c r="B1556" s="4"/>
      <c r="C1556" s="4"/>
      <c r="D1556" s="4"/>
      <c r="E1556" s="4"/>
      <c r="F1556" s="4"/>
    </row>
    <row r="1557" spans="1:6" x14ac:dyDescent="0.25">
      <c r="A1557" s="4"/>
      <c r="B1557" s="4"/>
      <c r="C1557" s="4"/>
      <c r="D1557" s="4"/>
      <c r="E1557" s="4"/>
      <c r="F1557" s="4"/>
    </row>
    <row r="1558" spans="1:6" x14ac:dyDescent="0.25">
      <c r="A1558" s="4"/>
      <c r="B1558" s="4"/>
      <c r="C1558" s="4"/>
      <c r="D1558" s="4"/>
      <c r="E1558" s="4"/>
      <c r="F1558" s="4"/>
    </row>
    <row r="1559" spans="1:6" x14ac:dyDescent="0.25">
      <c r="A1559" s="4"/>
      <c r="B1559" s="4"/>
      <c r="C1559" s="4"/>
      <c r="D1559" s="4"/>
      <c r="E1559" s="4"/>
      <c r="F1559" s="4"/>
    </row>
    <row r="1560" spans="1:6" x14ac:dyDescent="0.25">
      <c r="A1560" s="4"/>
      <c r="B1560" s="4"/>
      <c r="C1560" s="4"/>
      <c r="D1560" s="4"/>
      <c r="E1560" s="4"/>
      <c r="F1560" s="4"/>
    </row>
    <row r="1561" spans="1:6" x14ac:dyDescent="0.25">
      <c r="A1561" s="4"/>
      <c r="B1561" s="4"/>
      <c r="C1561" s="4"/>
      <c r="D1561" s="4"/>
      <c r="E1561" s="4"/>
      <c r="F1561" s="4"/>
    </row>
    <row r="1562" spans="1:6" x14ac:dyDescent="0.25">
      <c r="A1562" s="4"/>
      <c r="B1562" s="4"/>
      <c r="C1562" s="4"/>
      <c r="D1562" s="4"/>
      <c r="E1562" s="4"/>
      <c r="F1562" s="4"/>
    </row>
    <row r="1563" spans="1:6" x14ac:dyDescent="0.25">
      <c r="A1563" s="4"/>
      <c r="B1563" s="4"/>
      <c r="C1563" s="4"/>
      <c r="D1563" s="4"/>
      <c r="E1563" s="4"/>
      <c r="F1563" s="4"/>
    </row>
    <row r="1564" spans="1:6" x14ac:dyDescent="0.25">
      <c r="A1564" s="4"/>
      <c r="B1564" s="4"/>
      <c r="C1564" s="4"/>
      <c r="D1564" s="4"/>
      <c r="E1564" s="4"/>
      <c r="F1564" s="4"/>
    </row>
    <row r="1565" spans="1:6" x14ac:dyDescent="0.25">
      <c r="A1565" s="4"/>
      <c r="B1565" s="4"/>
      <c r="C1565" s="4"/>
      <c r="D1565" s="4"/>
      <c r="E1565" s="4"/>
      <c r="F1565" s="4"/>
    </row>
    <row r="1566" spans="1:6" x14ac:dyDescent="0.25">
      <c r="A1566" s="4"/>
      <c r="B1566" s="4"/>
      <c r="C1566" s="4"/>
      <c r="D1566" s="4"/>
      <c r="E1566" s="4"/>
      <c r="F1566" s="4"/>
    </row>
    <row r="1567" spans="1:6" x14ac:dyDescent="0.25">
      <c r="A1567" s="4"/>
      <c r="B1567" s="4"/>
      <c r="C1567" s="4"/>
      <c r="D1567" s="4"/>
      <c r="E1567" s="4"/>
      <c r="F1567" s="4"/>
    </row>
    <row r="1568" spans="1:6" x14ac:dyDescent="0.25">
      <c r="A1568" s="4"/>
      <c r="B1568" s="4"/>
      <c r="C1568" s="4"/>
      <c r="D1568" s="4"/>
      <c r="E1568" s="4"/>
      <c r="F1568" s="4"/>
    </row>
    <row r="1569" spans="1:6" x14ac:dyDescent="0.25">
      <c r="A1569" s="4"/>
      <c r="B1569" s="4"/>
      <c r="C1569" s="4"/>
      <c r="D1569" s="4"/>
      <c r="E1569" s="4"/>
      <c r="F1569" s="4"/>
    </row>
    <row r="1570" spans="1:6" x14ac:dyDescent="0.25">
      <c r="A1570" s="4"/>
      <c r="B1570" s="4"/>
      <c r="C1570" s="4"/>
      <c r="D1570" s="4"/>
      <c r="E1570" s="4"/>
      <c r="F1570" s="4"/>
    </row>
    <row r="1571" spans="1:6" x14ac:dyDescent="0.25">
      <c r="A1571" s="4"/>
      <c r="B1571" s="4"/>
      <c r="C1571" s="4"/>
      <c r="D1571" s="4"/>
      <c r="E1571" s="4"/>
      <c r="F1571" s="4"/>
    </row>
    <row r="1572" spans="1:6" x14ac:dyDescent="0.25">
      <c r="A1572" s="4"/>
      <c r="B1572" s="4"/>
      <c r="C1572" s="4"/>
      <c r="D1572" s="4"/>
      <c r="E1572" s="4"/>
      <c r="F1572" s="4"/>
    </row>
    <row r="1573" spans="1:6" x14ac:dyDescent="0.25">
      <c r="A1573" s="4"/>
      <c r="B1573" s="4"/>
      <c r="C1573" s="4"/>
      <c r="D1573" s="4"/>
      <c r="E1573" s="4"/>
      <c r="F1573" s="4"/>
    </row>
    <row r="1574" spans="1:6" x14ac:dyDescent="0.25">
      <c r="A1574" s="4"/>
      <c r="B1574" s="4"/>
      <c r="C1574" s="4"/>
      <c r="D1574" s="4"/>
      <c r="E1574" s="4"/>
      <c r="F1574" s="4"/>
    </row>
    <row r="1575" spans="1:6" x14ac:dyDescent="0.25">
      <c r="A1575" s="4"/>
      <c r="B1575" s="4"/>
      <c r="C1575" s="4"/>
      <c r="D1575" s="4"/>
      <c r="E1575" s="4"/>
      <c r="F1575" s="4"/>
    </row>
    <row r="1576" spans="1:6" x14ac:dyDescent="0.25">
      <c r="A1576" s="4"/>
      <c r="B1576" s="4"/>
      <c r="C1576" s="4"/>
      <c r="D1576" s="4"/>
      <c r="E1576" s="4"/>
      <c r="F1576" s="4"/>
    </row>
    <row r="1577" spans="1:6" x14ac:dyDescent="0.25">
      <c r="A1577" s="4"/>
      <c r="B1577" s="4"/>
      <c r="C1577" s="4"/>
      <c r="D1577" s="4"/>
      <c r="E1577" s="4"/>
      <c r="F1577" s="4"/>
    </row>
    <row r="1578" spans="1:6" x14ac:dyDescent="0.25">
      <c r="A1578" s="4"/>
      <c r="B1578" s="4"/>
      <c r="C1578" s="4"/>
      <c r="D1578" s="4"/>
      <c r="E1578" s="4"/>
      <c r="F1578" s="4"/>
    </row>
    <row r="1579" spans="1:6" x14ac:dyDescent="0.25">
      <c r="A1579" s="4"/>
      <c r="B1579" s="4"/>
      <c r="C1579" s="4"/>
      <c r="D1579" s="4"/>
      <c r="E1579" s="4"/>
      <c r="F1579" s="4"/>
    </row>
    <row r="1580" spans="1:6" x14ac:dyDescent="0.25">
      <c r="A1580" s="4"/>
      <c r="B1580" s="4"/>
      <c r="C1580" s="4"/>
      <c r="D1580" s="4"/>
      <c r="E1580" s="4"/>
      <c r="F1580" s="4"/>
    </row>
    <row r="1581" spans="1:6" x14ac:dyDescent="0.25">
      <c r="A1581" s="4"/>
      <c r="B1581" s="4"/>
      <c r="C1581" s="4"/>
      <c r="D1581" s="4"/>
      <c r="E1581" s="4"/>
      <c r="F1581" s="4"/>
    </row>
    <row r="1582" spans="1:6" x14ac:dyDescent="0.25">
      <c r="A1582" s="4"/>
      <c r="B1582" s="4"/>
      <c r="C1582" s="4"/>
      <c r="D1582" s="4"/>
      <c r="E1582" s="4"/>
      <c r="F1582" s="4"/>
    </row>
    <row r="1583" spans="1:6" x14ac:dyDescent="0.25">
      <c r="A1583" s="4"/>
      <c r="B1583" s="4"/>
      <c r="C1583" s="4"/>
      <c r="D1583" s="4"/>
      <c r="E1583" s="4"/>
      <c r="F1583" s="4"/>
    </row>
    <row r="1584" spans="1:6" x14ac:dyDescent="0.25">
      <c r="A1584" s="4"/>
      <c r="B1584" s="4"/>
      <c r="C1584" s="4"/>
      <c r="D1584" s="4"/>
      <c r="E1584" s="4"/>
      <c r="F1584" s="4"/>
    </row>
    <row r="1585" spans="1:6" x14ac:dyDescent="0.25">
      <c r="A1585" s="4"/>
      <c r="B1585" s="4"/>
      <c r="C1585" s="4"/>
      <c r="D1585" s="4"/>
      <c r="E1585" s="4"/>
      <c r="F1585" s="4"/>
    </row>
    <row r="1586" spans="1:6" x14ac:dyDescent="0.25">
      <c r="A1586" s="4"/>
      <c r="B1586" s="4"/>
      <c r="C1586" s="4"/>
      <c r="D1586" s="4"/>
      <c r="E1586" s="4"/>
      <c r="F1586" s="4"/>
    </row>
    <row r="1587" spans="1:6" x14ac:dyDescent="0.25">
      <c r="A1587" s="4"/>
      <c r="B1587" s="4"/>
      <c r="C1587" s="4"/>
      <c r="D1587" s="4"/>
      <c r="E1587" s="4"/>
      <c r="F1587" s="4"/>
    </row>
    <row r="1588" spans="1:6" x14ac:dyDescent="0.25">
      <c r="A1588" s="4"/>
      <c r="B1588" s="4"/>
      <c r="C1588" s="4"/>
      <c r="D1588" s="4"/>
      <c r="E1588" s="4"/>
      <c r="F1588" s="4"/>
    </row>
    <row r="1589" spans="1:6" x14ac:dyDescent="0.25">
      <c r="A1589" s="4"/>
      <c r="B1589" s="4"/>
      <c r="C1589" s="4"/>
      <c r="D1589" s="4"/>
      <c r="E1589" s="4"/>
      <c r="F1589" s="4"/>
    </row>
    <row r="1590" spans="1:6" x14ac:dyDescent="0.25">
      <c r="A1590" s="4"/>
      <c r="B1590" s="4"/>
      <c r="C1590" s="4"/>
      <c r="D1590" s="4"/>
      <c r="E1590" s="4"/>
      <c r="F1590" s="4"/>
    </row>
    <row r="1591" spans="1:6" x14ac:dyDescent="0.25">
      <c r="A1591" s="4"/>
      <c r="B1591" s="4"/>
      <c r="C1591" s="4"/>
      <c r="D1591" s="4"/>
      <c r="E1591" s="4"/>
      <c r="F1591" s="4"/>
    </row>
    <row r="1592" spans="1:6" x14ac:dyDescent="0.25">
      <c r="A1592" s="4"/>
      <c r="B1592" s="4"/>
      <c r="C1592" s="4"/>
      <c r="D1592" s="4"/>
      <c r="E1592" s="4"/>
      <c r="F1592" s="4"/>
    </row>
    <row r="1593" spans="1:6" x14ac:dyDescent="0.25">
      <c r="A1593" s="4"/>
      <c r="B1593" s="4"/>
      <c r="C1593" s="4"/>
      <c r="D1593" s="4"/>
      <c r="E1593" s="4"/>
      <c r="F1593" s="4"/>
    </row>
    <row r="1594" spans="1:6" x14ac:dyDescent="0.25">
      <c r="A1594" s="4"/>
      <c r="B1594" s="4"/>
      <c r="C1594" s="4"/>
      <c r="D1594" s="4"/>
      <c r="E1594" s="4"/>
      <c r="F1594" s="4"/>
    </row>
    <row r="1595" spans="1:6" x14ac:dyDescent="0.25">
      <c r="A1595" s="4"/>
      <c r="B1595" s="4"/>
      <c r="C1595" s="4"/>
      <c r="D1595" s="4"/>
      <c r="E1595" s="4"/>
      <c r="F1595" s="4"/>
    </row>
    <row r="1596" spans="1:6" x14ac:dyDescent="0.25">
      <c r="A1596" s="4"/>
      <c r="B1596" s="4"/>
      <c r="C1596" s="4"/>
      <c r="D1596" s="4"/>
      <c r="E1596" s="4"/>
      <c r="F1596" s="4"/>
    </row>
    <row r="1597" spans="1:6" x14ac:dyDescent="0.25">
      <c r="A1597" s="4"/>
      <c r="B1597" s="4"/>
      <c r="C1597" s="4"/>
      <c r="D1597" s="4"/>
      <c r="E1597" s="4"/>
      <c r="F1597" s="4"/>
    </row>
    <row r="1598" spans="1:6" x14ac:dyDescent="0.25">
      <c r="A1598" s="4"/>
      <c r="B1598" s="4"/>
      <c r="C1598" s="4"/>
      <c r="D1598" s="4"/>
      <c r="E1598" s="4"/>
      <c r="F1598" s="4"/>
    </row>
    <row r="1599" spans="1:6" x14ac:dyDescent="0.25">
      <c r="A1599" s="4"/>
      <c r="B1599" s="4"/>
      <c r="C1599" s="4"/>
      <c r="D1599" s="4"/>
      <c r="E1599" s="4"/>
      <c r="F1599" s="4"/>
    </row>
    <row r="1600" spans="1:6" x14ac:dyDescent="0.25">
      <c r="A1600" s="4"/>
      <c r="B1600" s="4"/>
      <c r="C1600" s="4"/>
      <c r="D1600" s="4"/>
      <c r="E1600" s="4"/>
      <c r="F1600" s="4"/>
    </row>
    <row r="1601" spans="1:6" x14ac:dyDescent="0.25">
      <c r="A1601" s="4"/>
      <c r="B1601" s="4"/>
      <c r="C1601" s="4"/>
      <c r="D1601" s="4"/>
      <c r="E1601" s="4"/>
      <c r="F1601" s="4"/>
    </row>
    <row r="1602" spans="1:6" x14ac:dyDescent="0.25">
      <c r="A1602" s="4"/>
      <c r="B1602" s="4"/>
      <c r="C1602" s="4"/>
      <c r="D1602" s="4"/>
      <c r="E1602" s="4"/>
      <c r="F1602" s="4"/>
    </row>
    <row r="1603" spans="1:6" x14ac:dyDescent="0.25">
      <c r="A1603" s="4"/>
      <c r="B1603" s="4"/>
      <c r="C1603" s="4"/>
      <c r="D1603" s="4"/>
      <c r="E1603" s="4"/>
      <c r="F1603" s="4"/>
    </row>
    <row r="1604" spans="1:6" x14ac:dyDescent="0.25">
      <c r="A1604" s="4"/>
      <c r="B1604" s="4"/>
      <c r="C1604" s="4"/>
      <c r="D1604" s="4"/>
      <c r="E1604" s="4"/>
      <c r="F1604" s="4"/>
    </row>
    <row r="1605" spans="1:6" x14ac:dyDescent="0.25">
      <c r="A1605" s="4"/>
      <c r="B1605" s="4"/>
      <c r="C1605" s="4"/>
      <c r="D1605" s="4"/>
      <c r="E1605" s="4"/>
      <c r="F1605" s="4"/>
    </row>
    <row r="1606" spans="1:6" x14ac:dyDescent="0.25">
      <c r="A1606" s="4"/>
      <c r="B1606" s="4"/>
      <c r="C1606" s="4"/>
      <c r="D1606" s="4"/>
      <c r="E1606" s="4"/>
      <c r="F1606" s="4"/>
    </row>
    <row r="1607" spans="1:6" x14ac:dyDescent="0.25">
      <c r="A1607" s="4"/>
      <c r="B1607" s="4"/>
      <c r="C1607" s="4"/>
      <c r="D1607" s="4"/>
      <c r="E1607" s="4"/>
      <c r="F1607" s="4"/>
    </row>
    <row r="1608" spans="1:6" x14ac:dyDescent="0.25">
      <c r="A1608" s="4"/>
      <c r="B1608" s="4"/>
      <c r="C1608" s="4"/>
      <c r="D1608" s="4"/>
      <c r="E1608" s="4"/>
      <c r="F1608" s="4"/>
    </row>
    <row r="1609" spans="1:6" x14ac:dyDescent="0.25">
      <c r="A1609" s="4"/>
      <c r="B1609" s="4"/>
      <c r="C1609" s="4"/>
      <c r="D1609" s="4"/>
      <c r="E1609" s="4"/>
      <c r="F1609" s="4"/>
    </row>
    <row r="1610" spans="1:6" x14ac:dyDescent="0.25">
      <c r="A1610" s="4"/>
      <c r="B1610" s="4"/>
      <c r="C1610" s="4"/>
      <c r="D1610" s="4"/>
      <c r="E1610" s="4"/>
      <c r="F1610" s="4"/>
    </row>
    <row r="1611" spans="1:6" x14ac:dyDescent="0.25">
      <c r="A1611" s="4"/>
      <c r="B1611" s="4"/>
      <c r="C1611" s="4"/>
      <c r="D1611" s="4"/>
      <c r="E1611" s="4"/>
      <c r="F1611" s="4"/>
    </row>
    <row r="1612" spans="1:6" x14ac:dyDescent="0.25">
      <c r="A1612" s="4"/>
      <c r="B1612" s="4"/>
      <c r="C1612" s="4"/>
      <c r="D1612" s="4"/>
      <c r="E1612" s="4"/>
      <c r="F1612" s="4"/>
    </row>
    <row r="1613" spans="1:6" x14ac:dyDescent="0.25">
      <c r="A1613" s="4"/>
      <c r="B1613" s="4"/>
      <c r="C1613" s="4"/>
      <c r="D1613" s="4"/>
      <c r="E1613" s="4"/>
      <c r="F1613" s="4"/>
    </row>
    <row r="1614" spans="1:6" x14ac:dyDescent="0.25">
      <c r="A1614" s="4"/>
      <c r="B1614" s="4"/>
      <c r="C1614" s="4"/>
      <c r="D1614" s="4"/>
      <c r="E1614" s="4"/>
      <c r="F1614" s="4"/>
    </row>
    <row r="1615" spans="1:6" x14ac:dyDescent="0.25">
      <c r="A1615" s="4"/>
      <c r="B1615" s="4"/>
      <c r="C1615" s="4"/>
      <c r="D1615" s="4"/>
      <c r="E1615" s="4"/>
      <c r="F1615" s="4"/>
    </row>
    <row r="1616" spans="1:6" x14ac:dyDescent="0.25">
      <c r="A1616" s="4"/>
      <c r="B1616" s="4"/>
      <c r="C1616" s="4"/>
      <c r="D1616" s="4"/>
      <c r="E1616" s="4"/>
      <c r="F1616" s="4"/>
    </row>
    <row r="1617" spans="1:6" x14ac:dyDescent="0.25">
      <c r="A1617" s="4"/>
      <c r="B1617" s="4"/>
      <c r="C1617" s="4"/>
      <c r="D1617" s="4"/>
      <c r="E1617" s="4"/>
      <c r="F1617" s="4"/>
    </row>
    <row r="1618" spans="1:6" x14ac:dyDescent="0.25">
      <c r="A1618" s="4"/>
      <c r="B1618" s="4"/>
      <c r="C1618" s="4"/>
      <c r="D1618" s="4"/>
      <c r="E1618" s="4"/>
      <c r="F1618" s="4"/>
    </row>
    <row r="1619" spans="1:6" x14ac:dyDescent="0.25">
      <c r="A1619" s="4"/>
      <c r="B1619" s="4"/>
      <c r="C1619" s="4"/>
      <c r="D1619" s="4"/>
      <c r="E1619" s="4"/>
      <c r="F1619" s="4"/>
    </row>
    <row r="1620" spans="1:6" x14ac:dyDescent="0.25">
      <c r="A1620" s="4"/>
      <c r="B1620" s="4"/>
      <c r="C1620" s="4"/>
      <c r="D1620" s="4"/>
      <c r="E1620" s="4"/>
      <c r="F1620" s="4"/>
    </row>
    <row r="1621" spans="1:6" x14ac:dyDescent="0.25">
      <c r="A1621" s="4"/>
      <c r="B1621" s="4"/>
      <c r="C1621" s="4"/>
      <c r="D1621" s="4"/>
      <c r="E1621" s="4"/>
      <c r="F1621" s="4"/>
    </row>
    <row r="1622" spans="1:6" x14ac:dyDescent="0.25">
      <c r="A1622" s="4"/>
      <c r="B1622" s="4"/>
      <c r="C1622" s="4"/>
      <c r="D1622" s="4"/>
      <c r="E1622" s="4"/>
      <c r="F1622" s="4"/>
    </row>
    <row r="1623" spans="1:6" x14ac:dyDescent="0.25">
      <c r="A1623" s="4"/>
      <c r="B1623" s="4"/>
      <c r="C1623" s="4"/>
      <c r="D1623" s="4"/>
      <c r="E1623" s="4"/>
      <c r="F1623" s="4"/>
    </row>
    <row r="1624" spans="1:6" x14ac:dyDescent="0.25">
      <c r="A1624" s="4"/>
      <c r="B1624" s="4"/>
      <c r="C1624" s="4"/>
      <c r="D1624" s="4"/>
      <c r="E1624" s="4"/>
      <c r="F1624" s="4"/>
    </row>
    <row r="1625" spans="1:6" x14ac:dyDescent="0.25">
      <c r="A1625" s="4"/>
      <c r="B1625" s="4"/>
      <c r="C1625" s="4"/>
      <c r="D1625" s="4"/>
      <c r="E1625" s="4"/>
      <c r="F1625" s="4"/>
    </row>
    <row r="1626" spans="1:6" x14ac:dyDescent="0.25">
      <c r="A1626" s="4"/>
      <c r="B1626" s="4"/>
      <c r="C1626" s="4"/>
      <c r="D1626" s="4"/>
      <c r="E1626" s="4"/>
      <c r="F1626" s="4"/>
    </row>
    <row r="1627" spans="1:6" x14ac:dyDescent="0.25">
      <c r="A1627" s="4"/>
      <c r="B1627" s="4"/>
      <c r="C1627" s="4"/>
      <c r="D1627" s="4"/>
      <c r="E1627" s="4"/>
      <c r="F1627" s="4"/>
    </row>
    <row r="1628" spans="1:6" x14ac:dyDescent="0.25">
      <c r="A1628" s="4"/>
      <c r="B1628" s="4"/>
      <c r="C1628" s="4"/>
      <c r="D1628" s="4"/>
      <c r="E1628" s="4"/>
      <c r="F1628" s="4"/>
    </row>
    <row r="1629" spans="1:6" x14ac:dyDescent="0.25">
      <c r="A1629" s="4"/>
      <c r="B1629" s="4"/>
      <c r="C1629" s="4"/>
      <c r="D1629" s="4"/>
      <c r="E1629" s="4"/>
      <c r="F1629" s="4"/>
    </row>
    <row r="1630" spans="1:6" x14ac:dyDescent="0.25">
      <c r="A1630" s="4"/>
      <c r="B1630" s="4"/>
      <c r="C1630" s="4"/>
      <c r="D1630" s="4"/>
      <c r="E1630" s="4"/>
      <c r="F1630" s="4"/>
    </row>
    <row r="1631" spans="1:6" x14ac:dyDescent="0.25">
      <c r="A1631" s="4"/>
      <c r="B1631" s="4"/>
      <c r="C1631" s="4"/>
      <c r="D1631" s="4"/>
      <c r="E1631" s="4"/>
      <c r="F1631" s="4"/>
    </row>
    <row r="1632" spans="1:6" x14ac:dyDescent="0.25">
      <c r="A1632" s="4"/>
      <c r="B1632" s="4"/>
      <c r="C1632" s="4"/>
      <c r="D1632" s="4"/>
      <c r="E1632" s="4"/>
      <c r="F1632" s="4"/>
    </row>
    <row r="1633" spans="1:6" x14ac:dyDescent="0.25">
      <c r="A1633" s="4"/>
      <c r="B1633" s="4"/>
      <c r="C1633" s="4"/>
      <c r="D1633" s="4"/>
      <c r="E1633" s="4"/>
      <c r="F1633" s="4"/>
    </row>
    <row r="1634" spans="1:6" x14ac:dyDescent="0.25">
      <c r="A1634" s="4"/>
      <c r="B1634" s="4"/>
      <c r="C1634" s="4"/>
      <c r="D1634" s="4"/>
      <c r="E1634" s="4"/>
      <c r="F1634" s="4"/>
    </row>
    <row r="1635" spans="1:6" x14ac:dyDescent="0.25">
      <c r="A1635" s="4"/>
      <c r="B1635" s="4"/>
      <c r="C1635" s="4"/>
      <c r="D1635" s="4"/>
      <c r="E1635" s="4"/>
      <c r="F1635" s="4"/>
    </row>
    <row r="1636" spans="1:6" x14ac:dyDescent="0.25">
      <c r="A1636" s="4"/>
      <c r="B1636" s="4"/>
      <c r="C1636" s="4"/>
      <c r="D1636" s="4"/>
      <c r="E1636" s="4"/>
      <c r="F1636" s="4"/>
    </row>
    <row r="1637" spans="1:6" x14ac:dyDescent="0.25">
      <c r="A1637" s="4"/>
      <c r="B1637" s="4"/>
      <c r="C1637" s="4"/>
      <c r="D1637" s="4"/>
      <c r="E1637" s="4"/>
      <c r="F1637" s="4"/>
    </row>
    <row r="1638" spans="1:6" x14ac:dyDescent="0.25">
      <c r="A1638" s="4"/>
      <c r="B1638" s="4"/>
      <c r="C1638" s="4"/>
      <c r="D1638" s="4"/>
      <c r="E1638" s="4"/>
      <c r="F1638" s="4"/>
    </row>
    <row r="1639" spans="1:6" x14ac:dyDescent="0.25">
      <c r="A1639" s="4"/>
      <c r="B1639" s="4"/>
      <c r="C1639" s="4"/>
      <c r="D1639" s="4"/>
      <c r="E1639" s="4"/>
      <c r="F1639" s="4"/>
    </row>
    <row r="1640" spans="1:6" x14ac:dyDescent="0.25">
      <c r="A1640" s="4"/>
      <c r="B1640" s="4"/>
      <c r="C1640" s="4"/>
      <c r="D1640" s="4"/>
      <c r="E1640" s="4"/>
      <c r="F1640" s="4"/>
    </row>
    <row r="1641" spans="1:6" x14ac:dyDescent="0.25">
      <c r="A1641" s="4"/>
      <c r="B1641" s="4"/>
      <c r="C1641" s="4"/>
      <c r="D1641" s="4"/>
      <c r="E1641" s="4"/>
      <c r="F1641" s="4"/>
    </row>
    <row r="1642" spans="1:6" x14ac:dyDescent="0.25">
      <c r="A1642" s="4"/>
      <c r="B1642" s="4"/>
      <c r="C1642" s="4"/>
      <c r="D1642" s="4"/>
      <c r="E1642" s="4"/>
      <c r="F1642" s="4"/>
    </row>
    <row r="1643" spans="1:6" x14ac:dyDescent="0.25">
      <c r="A1643" s="4"/>
      <c r="B1643" s="4"/>
      <c r="C1643" s="4"/>
      <c r="D1643" s="4"/>
      <c r="E1643" s="4"/>
      <c r="F1643" s="4"/>
    </row>
    <row r="1644" spans="1:6" x14ac:dyDescent="0.25">
      <c r="A1644" s="4"/>
      <c r="B1644" s="4"/>
      <c r="C1644" s="4"/>
      <c r="D1644" s="4"/>
      <c r="E1644" s="4"/>
      <c r="F1644" s="4"/>
    </row>
    <row r="1645" spans="1:6" x14ac:dyDescent="0.25">
      <c r="A1645" s="4"/>
      <c r="B1645" s="4"/>
      <c r="C1645" s="4"/>
      <c r="D1645" s="4"/>
      <c r="E1645" s="4"/>
      <c r="F1645" s="4"/>
    </row>
    <row r="1646" spans="1:6" x14ac:dyDescent="0.25">
      <c r="A1646" s="4"/>
      <c r="B1646" s="4"/>
      <c r="C1646" s="4"/>
      <c r="D1646" s="4"/>
      <c r="E1646" s="4"/>
      <c r="F1646" s="4"/>
    </row>
    <row r="1647" spans="1:6" x14ac:dyDescent="0.25">
      <c r="A1647" s="4"/>
      <c r="B1647" s="4"/>
      <c r="C1647" s="4"/>
      <c r="D1647" s="4"/>
      <c r="E1647" s="4"/>
      <c r="F1647" s="4"/>
    </row>
    <row r="1648" spans="1:6" x14ac:dyDescent="0.25">
      <c r="A1648" s="4"/>
      <c r="B1648" s="4"/>
      <c r="C1648" s="4"/>
      <c r="D1648" s="4"/>
      <c r="E1648" s="4"/>
      <c r="F1648" s="4"/>
    </row>
    <row r="1649" spans="1:6" x14ac:dyDescent="0.25">
      <c r="A1649" s="4"/>
      <c r="B1649" s="4"/>
      <c r="C1649" s="4"/>
      <c r="D1649" s="4"/>
      <c r="E1649" s="4"/>
      <c r="F1649" s="4"/>
    </row>
    <row r="1650" spans="1:6" x14ac:dyDescent="0.25">
      <c r="A1650" s="4"/>
      <c r="B1650" s="4"/>
      <c r="C1650" s="4"/>
      <c r="D1650" s="4"/>
      <c r="E1650" s="4"/>
      <c r="F1650" s="4"/>
    </row>
    <row r="1651" spans="1:6" x14ac:dyDescent="0.25">
      <c r="A1651" s="4"/>
      <c r="B1651" s="4"/>
      <c r="C1651" s="4"/>
      <c r="D1651" s="4"/>
      <c r="E1651" s="4"/>
      <c r="F1651" s="4"/>
    </row>
    <row r="1652" spans="1:6" x14ac:dyDescent="0.25">
      <c r="A1652" s="4"/>
      <c r="B1652" s="4"/>
      <c r="C1652" s="4"/>
      <c r="D1652" s="4"/>
      <c r="E1652" s="4"/>
      <c r="F1652" s="4"/>
    </row>
    <row r="1653" spans="1:6" x14ac:dyDescent="0.25">
      <c r="A1653" s="4"/>
      <c r="B1653" s="4"/>
      <c r="C1653" s="4"/>
      <c r="D1653" s="4"/>
      <c r="E1653" s="4"/>
      <c r="F1653" s="4"/>
    </row>
    <row r="1654" spans="1:6" x14ac:dyDescent="0.25">
      <c r="A1654" s="4"/>
      <c r="B1654" s="4"/>
      <c r="C1654" s="4"/>
      <c r="D1654" s="4"/>
      <c r="E1654" s="4"/>
      <c r="F1654" s="4"/>
    </row>
    <row r="1655" spans="1:6" x14ac:dyDescent="0.25">
      <c r="A1655" s="4"/>
      <c r="B1655" s="4"/>
      <c r="C1655" s="4"/>
      <c r="D1655" s="4"/>
      <c r="E1655" s="4"/>
      <c r="F1655" s="4"/>
    </row>
    <row r="1656" spans="1:6" x14ac:dyDescent="0.25">
      <c r="A1656" s="4"/>
      <c r="B1656" s="4"/>
      <c r="C1656" s="4"/>
      <c r="D1656" s="4"/>
      <c r="E1656" s="4"/>
      <c r="F1656" s="4"/>
    </row>
    <row r="1657" spans="1:6" x14ac:dyDescent="0.25">
      <c r="A1657" s="4"/>
      <c r="B1657" s="4"/>
      <c r="C1657" s="4"/>
      <c r="D1657" s="4"/>
      <c r="E1657" s="4"/>
      <c r="F1657" s="4"/>
    </row>
    <row r="1658" spans="1:6" x14ac:dyDescent="0.25">
      <c r="A1658" s="4"/>
      <c r="B1658" s="4"/>
      <c r="C1658" s="4"/>
      <c r="D1658" s="4"/>
      <c r="E1658" s="4"/>
      <c r="F1658" s="4"/>
    </row>
    <row r="1659" spans="1:6" x14ac:dyDescent="0.25">
      <c r="A1659" s="4"/>
      <c r="B1659" s="4"/>
      <c r="C1659" s="4"/>
      <c r="D1659" s="4"/>
      <c r="E1659" s="4"/>
      <c r="F1659" s="4"/>
    </row>
    <row r="1660" spans="1:6" x14ac:dyDescent="0.25">
      <c r="A1660" s="4"/>
      <c r="B1660" s="4"/>
      <c r="C1660" s="4"/>
      <c r="D1660" s="4"/>
      <c r="E1660" s="4"/>
      <c r="F1660" s="4"/>
    </row>
    <row r="1661" spans="1:6" x14ac:dyDescent="0.25">
      <c r="A1661" s="4"/>
      <c r="B1661" s="4"/>
      <c r="C1661" s="4"/>
      <c r="D1661" s="4"/>
      <c r="E1661" s="4"/>
      <c r="F1661" s="4"/>
    </row>
    <row r="1662" spans="1:6" x14ac:dyDescent="0.25">
      <c r="A1662" s="4"/>
      <c r="B1662" s="4"/>
      <c r="C1662" s="4"/>
      <c r="D1662" s="4"/>
      <c r="E1662" s="4"/>
      <c r="F1662" s="4"/>
    </row>
    <row r="1663" spans="1:6" x14ac:dyDescent="0.25">
      <c r="A1663" s="4"/>
      <c r="B1663" s="4"/>
      <c r="C1663" s="4"/>
      <c r="D1663" s="4"/>
      <c r="E1663" s="4"/>
      <c r="F1663" s="4"/>
    </row>
    <row r="1664" spans="1:6" x14ac:dyDescent="0.25">
      <c r="A1664" s="4"/>
      <c r="B1664" s="4"/>
      <c r="C1664" s="4"/>
      <c r="D1664" s="4"/>
      <c r="E1664" s="4"/>
      <c r="F1664" s="4"/>
    </row>
    <row r="1665" spans="1:6" x14ac:dyDescent="0.25">
      <c r="A1665" s="4"/>
      <c r="B1665" s="4"/>
      <c r="C1665" s="4"/>
      <c r="D1665" s="4"/>
      <c r="E1665" s="4"/>
      <c r="F1665" s="4"/>
    </row>
    <row r="1666" spans="1:6" x14ac:dyDescent="0.25">
      <c r="A1666" s="4"/>
      <c r="B1666" s="4"/>
      <c r="C1666" s="4"/>
      <c r="D1666" s="4"/>
      <c r="E1666" s="4"/>
      <c r="F1666" s="4"/>
    </row>
    <row r="1667" spans="1:6" x14ac:dyDescent="0.25">
      <c r="A1667" s="4"/>
      <c r="B1667" s="4"/>
      <c r="C1667" s="4"/>
      <c r="D1667" s="4"/>
      <c r="E1667" s="4"/>
      <c r="F1667" s="4"/>
    </row>
    <row r="1668" spans="1:6" x14ac:dyDescent="0.25">
      <c r="A1668" s="4"/>
      <c r="B1668" s="4"/>
      <c r="C1668" s="4"/>
      <c r="D1668" s="4"/>
      <c r="E1668" s="4"/>
      <c r="F1668" s="4"/>
    </row>
    <row r="1669" spans="1:6" x14ac:dyDescent="0.25">
      <c r="A1669" s="4"/>
      <c r="B1669" s="4"/>
      <c r="C1669" s="4"/>
      <c r="D1669" s="4"/>
      <c r="E1669" s="4"/>
      <c r="F1669" s="4"/>
    </row>
    <row r="1670" spans="1:6" x14ac:dyDescent="0.25">
      <c r="A1670" s="4"/>
      <c r="B1670" s="4"/>
      <c r="C1670" s="4"/>
      <c r="D1670" s="4"/>
      <c r="E1670" s="4"/>
      <c r="F1670" s="4"/>
    </row>
    <row r="1671" spans="1:6" x14ac:dyDescent="0.25">
      <c r="A1671" s="4"/>
      <c r="B1671" s="4"/>
      <c r="C1671" s="4"/>
      <c r="D1671" s="4"/>
      <c r="E1671" s="4"/>
      <c r="F1671" s="4"/>
    </row>
    <row r="1672" spans="1:6" x14ac:dyDescent="0.25">
      <c r="A1672" s="4"/>
      <c r="B1672" s="4"/>
      <c r="C1672" s="4"/>
      <c r="D1672" s="4"/>
      <c r="E1672" s="4"/>
      <c r="F1672" s="4"/>
    </row>
    <row r="1673" spans="1:6" x14ac:dyDescent="0.25">
      <c r="A1673" s="4"/>
      <c r="B1673" s="4"/>
      <c r="C1673" s="4"/>
      <c r="D1673" s="4"/>
      <c r="E1673" s="4"/>
      <c r="F1673" s="4"/>
    </row>
    <row r="1674" spans="1:6" x14ac:dyDescent="0.25">
      <c r="A1674" s="4"/>
      <c r="B1674" s="4"/>
      <c r="C1674" s="4"/>
      <c r="D1674" s="4"/>
      <c r="E1674" s="4"/>
      <c r="F1674" s="4"/>
    </row>
    <row r="1675" spans="1:6" x14ac:dyDescent="0.25">
      <c r="A1675" s="4"/>
      <c r="B1675" s="4"/>
      <c r="C1675" s="4"/>
      <c r="D1675" s="4"/>
      <c r="E1675" s="4"/>
      <c r="F1675" s="4"/>
    </row>
    <row r="1676" spans="1:6" x14ac:dyDescent="0.25">
      <c r="A1676" s="4"/>
      <c r="B1676" s="4"/>
      <c r="C1676" s="4"/>
      <c r="D1676" s="4"/>
      <c r="E1676" s="4"/>
      <c r="F1676" s="4"/>
    </row>
    <row r="1677" spans="1:6" x14ac:dyDescent="0.25">
      <c r="A1677" s="4"/>
      <c r="B1677" s="4"/>
      <c r="C1677" s="4"/>
      <c r="D1677" s="4"/>
      <c r="E1677" s="4"/>
      <c r="F1677" s="4"/>
    </row>
    <row r="1678" spans="1:6" x14ac:dyDescent="0.25">
      <c r="A1678" s="4"/>
      <c r="B1678" s="4"/>
      <c r="C1678" s="4"/>
      <c r="D1678" s="4"/>
      <c r="E1678" s="4"/>
      <c r="F1678" s="4"/>
    </row>
    <row r="1679" spans="1:6" x14ac:dyDescent="0.25">
      <c r="A1679" s="4"/>
      <c r="B1679" s="4"/>
      <c r="C1679" s="4"/>
      <c r="D1679" s="4"/>
      <c r="E1679" s="4"/>
      <c r="F1679" s="4"/>
    </row>
    <row r="1680" spans="1:6" x14ac:dyDescent="0.25">
      <c r="A1680" s="4"/>
      <c r="B1680" s="4"/>
      <c r="C1680" s="4"/>
      <c r="D1680" s="4"/>
      <c r="E1680" s="4"/>
      <c r="F1680" s="4"/>
    </row>
    <row r="1681" spans="1:6" x14ac:dyDescent="0.25">
      <c r="A1681" s="4"/>
      <c r="B1681" s="4"/>
      <c r="C1681" s="4"/>
      <c r="D1681" s="4"/>
      <c r="E1681" s="4"/>
      <c r="F1681" s="4"/>
    </row>
    <row r="1682" spans="1:6" x14ac:dyDescent="0.25">
      <c r="A1682" s="4"/>
      <c r="B1682" s="4"/>
      <c r="C1682" s="4"/>
      <c r="D1682" s="4"/>
      <c r="E1682" s="4"/>
      <c r="F1682" s="4"/>
    </row>
    <row r="1683" spans="1:6" x14ac:dyDescent="0.25">
      <c r="A1683" s="4"/>
      <c r="B1683" s="4"/>
      <c r="C1683" s="4"/>
      <c r="D1683" s="4"/>
      <c r="E1683" s="4"/>
      <c r="F1683" s="4"/>
    </row>
    <row r="1684" spans="1:6" x14ac:dyDescent="0.25">
      <c r="A1684" s="4"/>
      <c r="B1684" s="4"/>
      <c r="C1684" s="4"/>
      <c r="D1684" s="4"/>
      <c r="E1684" s="4"/>
      <c r="F1684" s="4"/>
    </row>
    <row r="1685" spans="1:6" x14ac:dyDescent="0.25">
      <c r="A1685" s="4"/>
      <c r="B1685" s="4"/>
      <c r="C1685" s="4"/>
      <c r="D1685" s="4"/>
      <c r="E1685" s="4"/>
      <c r="F1685" s="4"/>
    </row>
    <row r="1686" spans="1:6" x14ac:dyDescent="0.25">
      <c r="A1686" s="4"/>
      <c r="B1686" s="4"/>
      <c r="C1686" s="4"/>
      <c r="D1686" s="4"/>
      <c r="E1686" s="4"/>
      <c r="F1686" s="4"/>
    </row>
    <row r="1687" spans="1:6" x14ac:dyDescent="0.25">
      <c r="A1687" s="4"/>
      <c r="B1687" s="4"/>
      <c r="C1687" s="4"/>
      <c r="D1687" s="4"/>
      <c r="E1687" s="4"/>
      <c r="F1687" s="4"/>
    </row>
    <row r="1688" spans="1:6" x14ac:dyDescent="0.25">
      <c r="A1688" s="4"/>
      <c r="B1688" s="4"/>
      <c r="C1688" s="4"/>
      <c r="D1688" s="4"/>
      <c r="E1688" s="4"/>
      <c r="F1688" s="4"/>
    </row>
    <row r="1689" spans="1:6" x14ac:dyDescent="0.25">
      <c r="A1689" s="4"/>
      <c r="B1689" s="4"/>
      <c r="C1689" s="4"/>
      <c r="D1689" s="4"/>
      <c r="E1689" s="4"/>
      <c r="F1689" s="4"/>
    </row>
    <row r="1690" spans="1:6" x14ac:dyDescent="0.25">
      <c r="A1690" s="4"/>
      <c r="B1690" s="4"/>
      <c r="C1690" s="4"/>
      <c r="D1690" s="4"/>
      <c r="E1690" s="4"/>
      <c r="F1690" s="4"/>
    </row>
    <row r="1691" spans="1:6" x14ac:dyDescent="0.25">
      <c r="A1691" s="4"/>
      <c r="B1691" s="4"/>
      <c r="C1691" s="4"/>
      <c r="D1691" s="4"/>
      <c r="E1691" s="4"/>
      <c r="F1691" s="4"/>
    </row>
    <row r="1692" spans="1:6" x14ac:dyDescent="0.25">
      <c r="A1692" s="4"/>
      <c r="B1692" s="4"/>
      <c r="C1692" s="4"/>
      <c r="D1692" s="4"/>
      <c r="E1692" s="4"/>
      <c r="F1692" s="4"/>
    </row>
    <row r="1693" spans="1:6" x14ac:dyDescent="0.25">
      <c r="A1693" s="4"/>
      <c r="B1693" s="4"/>
      <c r="C1693" s="4"/>
      <c r="D1693" s="4"/>
      <c r="E1693" s="4"/>
      <c r="F1693" s="4"/>
    </row>
    <row r="1694" spans="1:6" x14ac:dyDescent="0.25">
      <c r="A1694" s="4"/>
      <c r="B1694" s="4"/>
      <c r="C1694" s="4"/>
      <c r="D1694" s="4"/>
      <c r="E1694" s="4"/>
      <c r="F1694" s="4"/>
    </row>
    <row r="1695" spans="1:6" x14ac:dyDescent="0.25">
      <c r="A1695" s="4"/>
      <c r="B1695" s="4"/>
      <c r="C1695" s="4"/>
      <c r="D1695" s="4"/>
      <c r="E1695" s="4"/>
      <c r="F1695" s="4"/>
    </row>
    <row r="1696" spans="1:6" x14ac:dyDescent="0.25">
      <c r="A1696" s="4"/>
      <c r="B1696" s="4"/>
      <c r="C1696" s="4"/>
      <c r="D1696" s="4"/>
      <c r="E1696" s="4"/>
      <c r="F1696" s="4"/>
    </row>
    <row r="1697" spans="1:6" x14ac:dyDescent="0.25">
      <c r="A1697" s="4"/>
      <c r="B1697" s="4"/>
      <c r="C1697" s="4"/>
      <c r="D1697" s="4"/>
      <c r="E1697" s="4"/>
      <c r="F1697" s="4"/>
    </row>
    <row r="1698" spans="1:6" x14ac:dyDescent="0.25">
      <c r="A1698" s="4"/>
      <c r="B1698" s="4"/>
      <c r="C1698" s="4"/>
      <c r="D1698" s="4"/>
      <c r="E1698" s="4"/>
      <c r="F1698" s="4"/>
    </row>
    <row r="1699" spans="1:6" x14ac:dyDescent="0.25">
      <c r="A1699" s="4"/>
      <c r="B1699" s="4"/>
      <c r="C1699" s="4"/>
      <c r="D1699" s="4"/>
      <c r="E1699" s="4"/>
      <c r="F1699" s="4"/>
    </row>
    <row r="1700" spans="1:6" x14ac:dyDescent="0.25">
      <c r="A1700" s="4"/>
      <c r="B1700" s="4"/>
      <c r="C1700" s="4"/>
      <c r="D1700" s="4"/>
      <c r="E1700" s="4"/>
      <c r="F1700" s="4"/>
    </row>
    <row r="1701" spans="1:6" x14ac:dyDescent="0.25">
      <c r="A1701" s="4"/>
      <c r="B1701" s="4"/>
      <c r="C1701" s="4"/>
      <c r="D1701" s="4"/>
      <c r="E1701" s="4"/>
      <c r="F1701" s="4"/>
    </row>
    <row r="1702" spans="1:6" x14ac:dyDescent="0.25">
      <c r="A1702" s="4"/>
      <c r="B1702" s="4"/>
      <c r="C1702" s="4"/>
      <c r="D1702" s="4"/>
      <c r="E1702" s="4"/>
      <c r="F1702" s="4"/>
    </row>
    <row r="1703" spans="1:6" x14ac:dyDescent="0.25">
      <c r="A1703" s="4"/>
      <c r="B1703" s="4"/>
      <c r="C1703" s="4"/>
      <c r="D1703" s="4"/>
      <c r="E1703" s="4"/>
      <c r="F1703" s="4"/>
    </row>
    <row r="1704" spans="1:6" x14ac:dyDescent="0.25">
      <c r="A1704" s="4"/>
      <c r="B1704" s="4"/>
      <c r="C1704" s="4"/>
      <c r="D1704" s="4"/>
      <c r="E1704" s="4"/>
      <c r="F1704" s="4"/>
    </row>
    <row r="1705" spans="1:6" x14ac:dyDescent="0.25">
      <c r="A1705" s="4"/>
      <c r="B1705" s="4"/>
      <c r="C1705" s="4"/>
      <c r="D1705" s="4"/>
      <c r="E1705" s="4"/>
      <c r="F1705" s="4"/>
    </row>
    <row r="1706" spans="1:6" x14ac:dyDescent="0.25">
      <c r="A1706" s="4"/>
      <c r="B1706" s="4"/>
      <c r="C1706" s="4"/>
      <c r="D1706" s="4"/>
      <c r="E1706" s="4"/>
      <c r="F1706" s="4"/>
    </row>
    <row r="1707" spans="1:6" x14ac:dyDescent="0.25">
      <c r="A1707" s="4"/>
      <c r="B1707" s="4"/>
      <c r="C1707" s="4"/>
      <c r="D1707" s="4"/>
      <c r="E1707" s="4"/>
      <c r="F1707" s="4"/>
    </row>
    <row r="1708" spans="1:6" x14ac:dyDescent="0.25">
      <c r="A1708" s="4"/>
      <c r="B1708" s="4"/>
      <c r="C1708" s="4"/>
      <c r="D1708" s="4"/>
      <c r="E1708" s="4"/>
      <c r="F1708" s="4"/>
    </row>
    <row r="1709" spans="1:6" x14ac:dyDescent="0.25">
      <c r="A1709" s="4"/>
      <c r="B1709" s="4"/>
      <c r="C1709" s="4"/>
      <c r="D1709" s="4"/>
      <c r="E1709" s="4"/>
      <c r="F1709" s="4"/>
    </row>
    <row r="1710" spans="1:6" x14ac:dyDescent="0.25">
      <c r="A1710" s="4"/>
      <c r="B1710" s="4"/>
      <c r="C1710" s="4"/>
      <c r="D1710" s="4"/>
      <c r="E1710" s="4"/>
      <c r="F1710" s="4"/>
    </row>
    <row r="1711" spans="1:6" x14ac:dyDescent="0.25">
      <c r="A1711" s="4"/>
      <c r="B1711" s="4"/>
      <c r="C1711" s="4"/>
      <c r="D1711" s="4"/>
      <c r="E1711" s="4"/>
      <c r="F1711" s="4"/>
    </row>
    <row r="1712" spans="1:6" x14ac:dyDescent="0.25">
      <c r="A1712" s="4"/>
      <c r="B1712" s="4"/>
      <c r="C1712" s="4"/>
      <c r="D1712" s="4"/>
      <c r="E1712" s="4"/>
      <c r="F1712" s="4"/>
    </row>
    <row r="1713" spans="1:6" x14ac:dyDescent="0.25">
      <c r="A1713" s="4"/>
      <c r="B1713" s="4"/>
      <c r="C1713" s="4"/>
      <c r="D1713" s="4"/>
      <c r="E1713" s="4"/>
      <c r="F1713" s="4"/>
    </row>
    <row r="1714" spans="1:6" x14ac:dyDescent="0.25">
      <c r="A1714" s="4"/>
      <c r="B1714" s="4"/>
      <c r="C1714" s="4"/>
      <c r="D1714" s="4"/>
      <c r="E1714" s="4"/>
      <c r="F1714" s="4"/>
    </row>
    <row r="1715" spans="1:6" x14ac:dyDescent="0.25">
      <c r="A1715" s="4"/>
      <c r="B1715" s="4"/>
      <c r="C1715" s="4"/>
      <c r="D1715" s="4"/>
      <c r="E1715" s="4"/>
      <c r="F1715" s="4"/>
    </row>
    <row r="1716" spans="1:6" x14ac:dyDescent="0.25">
      <c r="A1716" s="4"/>
      <c r="B1716" s="4"/>
      <c r="C1716" s="4"/>
      <c r="D1716" s="4"/>
      <c r="E1716" s="4"/>
      <c r="F1716" s="4"/>
    </row>
    <row r="1717" spans="1:6" x14ac:dyDescent="0.25">
      <c r="A1717" s="4"/>
      <c r="B1717" s="4"/>
      <c r="C1717" s="4"/>
      <c r="D1717" s="4"/>
      <c r="E1717" s="4"/>
      <c r="F1717" s="4"/>
    </row>
    <row r="1718" spans="1:6" x14ac:dyDescent="0.25">
      <c r="A1718" s="4"/>
      <c r="B1718" s="4"/>
      <c r="C1718" s="4"/>
      <c r="D1718" s="4"/>
      <c r="E1718" s="4"/>
      <c r="F1718" s="4"/>
    </row>
    <row r="1719" spans="1:6" x14ac:dyDescent="0.25">
      <c r="A1719" s="4"/>
      <c r="B1719" s="4"/>
      <c r="C1719" s="4"/>
      <c r="D1719" s="4"/>
      <c r="E1719" s="4"/>
      <c r="F1719" s="4"/>
    </row>
    <row r="1720" spans="1:6" x14ac:dyDescent="0.25">
      <c r="A1720" s="4"/>
      <c r="B1720" s="4"/>
      <c r="C1720" s="4"/>
      <c r="D1720" s="4"/>
      <c r="E1720" s="4"/>
      <c r="F1720" s="4"/>
    </row>
    <row r="1721" spans="1:6" x14ac:dyDescent="0.25">
      <c r="A1721" s="4"/>
      <c r="B1721" s="4"/>
      <c r="C1721" s="4"/>
      <c r="D1721" s="4"/>
      <c r="E1721" s="4"/>
      <c r="F1721" s="4"/>
    </row>
    <row r="1722" spans="1:6" x14ac:dyDescent="0.25">
      <c r="A1722" s="4"/>
      <c r="B1722" s="4"/>
      <c r="C1722" s="4"/>
      <c r="D1722" s="4"/>
      <c r="E1722" s="4"/>
      <c r="F1722" s="4"/>
    </row>
    <row r="1723" spans="1:6" x14ac:dyDescent="0.25">
      <c r="A1723" s="4"/>
      <c r="B1723" s="4"/>
      <c r="C1723" s="4"/>
      <c r="D1723" s="4"/>
      <c r="E1723" s="4"/>
      <c r="F1723" s="4"/>
    </row>
    <row r="1724" spans="1:6" x14ac:dyDescent="0.25">
      <c r="A1724" s="4"/>
      <c r="B1724" s="4"/>
      <c r="C1724" s="4"/>
      <c r="D1724" s="4"/>
      <c r="E1724" s="4"/>
      <c r="F1724" s="4"/>
    </row>
    <row r="1725" spans="1:6" x14ac:dyDescent="0.25">
      <c r="A1725" s="4"/>
      <c r="B1725" s="4"/>
      <c r="C1725" s="4"/>
      <c r="D1725" s="4"/>
      <c r="E1725" s="4"/>
      <c r="F1725" s="4"/>
    </row>
    <row r="1726" spans="1:6" x14ac:dyDescent="0.25">
      <c r="A1726" s="4"/>
      <c r="B1726" s="4"/>
      <c r="C1726" s="4"/>
      <c r="D1726" s="4"/>
      <c r="E1726" s="4"/>
      <c r="F1726" s="4"/>
    </row>
    <row r="1727" spans="1:6" x14ac:dyDescent="0.25">
      <c r="A1727" s="4"/>
      <c r="B1727" s="4"/>
      <c r="C1727" s="4"/>
      <c r="D1727" s="4"/>
      <c r="E1727" s="4"/>
      <c r="F1727" s="4"/>
    </row>
    <row r="1728" spans="1:6" x14ac:dyDescent="0.25">
      <c r="A1728" s="4"/>
      <c r="B1728" s="4"/>
      <c r="C1728" s="4"/>
      <c r="D1728" s="4"/>
      <c r="E1728" s="4"/>
      <c r="F1728" s="4"/>
    </row>
    <row r="1729" spans="1:6" x14ac:dyDescent="0.25">
      <c r="A1729" s="4"/>
      <c r="B1729" s="4"/>
      <c r="C1729" s="4"/>
      <c r="D1729" s="4"/>
      <c r="E1729" s="4"/>
      <c r="F1729" s="4"/>
    </row>
    <row r="1730" spans="1:6" x14ac:dyDescent="0.25">
      <c r="A1730" s="4"/>
      <c r="B1730" s="4"/>
      <c r="C1730" s="4"/>
      <c r="D1730" s="4"/>
      <c r="E1730" s="4"/>
      <c r="F1730" s="4"/>
    </row>
    <row r="1731" spans="1:6" x14ac:dyDescent="0.25">
      <c r="A1731" s="4"/>
      <c r="B1731" s="4"/>
      <c r="C1731" s="4"/>
      <c r="D1731" s="4"/>
      <c r="E1731" s="4"/>
      <c r="F1731" s="4"/>
    </row>
    <row r="1732" spans="1:6" x14ac:dyDescent="0.25">
      <c r="A1732" s="4"/>
      <c r="B1732" s="4"/>
      <c r="C1732" s="4"/>
      <c r="D1732" s="4"/>
      <c r="E1732" s="4"/>
      <c r="F1732" s="4"/>
    </row>
    <row r="1733" spans="1:6" x14ac:dyDescent="0.25">
      <c r="A1733" s="4"/>
      <c r="B1733" s="4"/>
      <c r="C1733" s="4"/>
      <c r="D1733" s="4"/>
      <c r="E1733" s="4"/>
      <c r="F1733" s="4"/>
    </row>
    <row r="1734" spans="1:6" x14ac:dyDescent="0.25">
      <c r="A1734" s="4"/>
      <c r="B1734" s="4"/>
      <c r="C1734" s="4"/>
      <c r="D1734" s="4"/>
      <c r="E1734" s="4"/>
      <c r="F1734" s="4"/>
    </row>
    <row r="1735" spans="1:6" x14ac:dyDescent="0.25">
      <c r="A1735" s="4"/>
      <c r="B1735" s="4"/>
      <c r="C1735" s="4"/>
      <c r="D1735" s="4"/>
      <c r="E1735" s="4"/>
      <c r="F1735" s="4"/>
    </row>
    <row r="1736" spans="1:6" x14ac:dyDescent="0.25">
      <c r="A1736" s="4"/>
      <c r="B1736" s="4"/>
      <c r="C1736" s="4"/>
      <c r="D1736" s="4"/>
      <c r="E1736" s="4"/>
      <c r="F1736" s="4"/>
    </row>
    <row r="1737" spans="1:6" x14ac:dyDescent="0.25">
      <c r="A1737" s="4"/>
      <c r="B1737" s="4"/>
      <c r="C1737" s="4"/>
      <c r="D1737" s="4"/>
      <c r="E1737" s="4"/>
      <c r="F1737" s="4"/>
    </row>
    <row r="1738" spans="1:6" x14ac:dyDescent="0.25">
      <c r="A1738" s="4"/>
      <c r="B1738" s="4"/>
      <c r="C1738" s="4"/>
      <c r="D1738" s="4"/>
      <c r="E1738" s="4"/>
      <c r="F1738" s="4"/>
    </row>
    <row r="1739" spans="1:6" x14ac:dyDescent="0.25">
      <c r="A1739" s="4"/>
      <c r="B1739" s="4"/>
      <c r="C1739" s="4"/>
      <c r="D1739" s="4"/>
      <c r="E1739" s="4"/>
      <c r="F1739" s="4"/>
    </row>
    <row r="1740" spans="1:6" x14ac:dyDescent="0.25">
      <c r="A1740" s="4"/>
      <c r="B1740" s="4"/>
      <c r="C1740" s="4"/>
      <c r="D1740" s="4"/>
      <c r="E1740" s="4"/>
      <c r="F1740" s="4"/>
    </row>
    <row r="1741" spans="1:6" x14ac:dyDescent="0.25">
      <c r="A1741" s="4"/>
      <c r="B1741" s="4"/>
      <c r="C1741" s="4"/>
      <c r="D1741" s="4"/>
      <c r="E1741" s="4"/>
      <c r="F1741" s="4"/>
    </row>
    <row r="1742" spans="1:6" x14ac:dyDescent="0.25">
      <c r="A1742" s="4"/>
      <c r="B1742" s="4"/>
      <c r="C1742" s="4"/>
      <c r="D1742" s="4"/>
      <c r="E1742" s="4"/>
      <c r="F1742" s="4"/>
    </row>
    <row r="1743" spans="1:6" x14ac:dyDescent="0.25">
      <c r="A1743" s="4"/>
      <c r="B1743" s="4"/>
      <c r="C1743" s="4"/>
      <c r="D1743" s="4"/>
      <c r="E1743" s="4"/>
      <c r="F1743" s="4"/>
    </row>
    <row r="1744" spans="1:6" x14ac:dyDescent="0.25">
      <c r="A1744" s="4"/>
      <c r="B1744" s="4"/>
      <c r="C1744" s="4"/>
      <c r="D1744" s="4"/>
      <c r="E1744" s="4"/>
      <c r="F1744" s="4"/>
    </row>
    <row r="1745" spans="1:6" x14ac:dyDescent="0.25">
      <c r="A1745" s="4"/>
      <c r="B1745" s="4"/>
      <c r="C1745" s="4"/>
      <c r="D1745" s="4"/>
      <c r="E1745" s="4"/>
      <c r="F1745" s="4"/>
    </row>
    <row r="1746" spans="1:6" x14ac:dyDescent="0.25">
      <c r="A1746" s="4"/>
      <c r="B1746" s="4"/>
      <c r="C1746" s="4"/>
      <c r="D1746" s="4"/>
      <c r="E1746" s="4"/>
      <c r="F1746" s="4"/>
    </row>
    <row r="1747" spans="1:6" x14ac:dyDescent="0.25">
      <c r="A1747" s="4"/>
      <c r="B1747" s="4"/>
      <c r="C1747" s="4"/>
      <c r="D1747" s="4"/>
      <c r="E1747" s="4"/>
      <c r="F1747" s="4"/>
    </row>
    <row r="1748" spans="1:6" x14ac:dyDescent="0.25">
      <c r="A1748" s="4"/>
      <c r="B1748" s="4"/>
      <c r="C1748" s="4"/>
      <c r="D1748" s="4"/>
      <c r="E1748" s="4"/>
      <c r="F1748" s="4"/>
    </row>
    <row r="1749" spans="1:6" x14ac:dyDescent="0.25">
      <c r="A1749" s="4"/>
      <c r="B1749" s="4"/>
      <c r="C1749" s="4"/>
      <c r="D1749" s="4"/>
      <c r="E1749" s="4"/>
      <c r="F1749" s="4"/>
    </row>
    <row r="1750" spans="1:6" x14ac:dyDescent="0.25">
      <c r="A1750" s="4"/>
      <c r="B1750" s="4"/>
      <c r="C1750" s="4"/>
      <c r="D1750" s="4"/>
      <c r="E1750" s="4"/>
      <c r="F1750" s="4"/>
    </row>
    <row r="1751" spans="1:6" x14ac:dyDescent="0.25">
      <c r="A1751" s="4"/>
      <c r="B1751" s="4"/>
      <c r="C1751" s="4"/>
      <c r="D1751" s="4"/>
      <c r="E1751" s="4"/>
      <c r="F1751" s="4"/>
    </row>
    <row r="1752" spans="1:6" x14ac:dyDescent="0.25">
      <c r="A1752" s="4"/>
      <c r="B1752" s="4"/>
      <c r="C1752" s="4"/>
      <c r="D1752" s="4"/>
      <c r="E1752" s="4"/>
      <c r="F1752" s="4"/>
    </row>
    <row r="1753" spans="1:6" x14ac:dyDescent="0.25">
      <c r="A1753" s="4"/>
      <c r="B1753" s="4"/>
      <c r="C1753" s="4"/>
      <c r="D1753" s="4"/>
      <c r="E1753" s="4"/>
      <c r="F1753" s="4"/>
    </row>
    <row r="1754" spans="1:6" x14ac:dyDescent="0.25">
      <c r="A1754" s="4"/>
      <c r="B1754" s="4"/>
      <c r="C1754" s="4"/>
      <c r="D1754" s="4"/>
      <c r="E1754" s="4"/>
      <c r="F1754" s="4"/>
    </row>
    <row r="1755" spans="1:6" x14ac:dyDescent="0.25">
      <c r="A1755" s="4"/>
      <c r="B1755" s="4"/>
      <c r="C1755" s="4"/>
      <c r="D1755" s="4"/>
      <c r="E1755" s="4"/>
      <c r="F1755" s="4"/>
    </row>
    <row r="1756" spans="1:6" x14ac:dyDescent="0.25">
      <c r="A1756" s="4"/>
      <c r="B1756" s="4"/>
      <c r="C1756" s="4"/>
      <c r="D1756" s="4"/>
      <c r="E1756" s="4"/>
      <c r="F1756" s="4"/>
    </row>
    <row r="1757" spans="1:6" x14ac:dyDescent="0.25">
      <c r="A1757" s="4"/>
      <c r="B1757" s="4"/>
      <c r="C1757" s="4"/>
      <c r="D1757" s="4"/>
      <c r="E1757" s="4"/>
      <c r="F1757" s="4"/>
    </row>
    <row r="1758" spans="1:6" x14ac:dyDescent="0.25">
      <c r="A1758" s="4"/>
      <c r="B1758" s="4"/>
      <c r="C1758" s="4"/>
      <c r="D1758" s="4"/>
      <c r="E1758" s="4"/>
      <c r="F1758" s="4"/>
    </row>
    <row r="1759" spans="1:6" x14ac:dyDescent="0.25">
      <c r="A1759" s="4"/>
      <c r="B1759" s="4"/>
      <c r="C1759" s="4"/>
      <c r="D1759" s="4"/>
      <c r="E1759" s="4"/>
      <c r="F1759" s="4"/>
    </row>
    <row r="1760" spans="1:6" x14ac:dyDescent="0.25">
      <c r="A1760" s="4"/>
      <c r="B1760" s="4"/>
      <c r="C1760" s="4"/>
      <c r="D1760" s="4"/>
      <c r="E1760" s="4"/>
      <c r="F1760" s="4"/>
    </row>
    <row r="1761" spans="1:6" x14ac:dyDescent="0.25">
      <c r="A1761" s="4"/>
      <c r="B1761" s="4"/>
      <c r="C1761" s="4"/>
      <c r="D1761" s="4"/>
      <c r="E1761" s="4"/>
      <c r="F1761" s="4"/>
    </row>
    <row r="1762" spans="1:6" x14ac:dyDescent="0.25">
      <c r="A1762" s="4"/>
      <c r="B1762" s="4"/>
      <c r="C1762" s="4"/>
      <c r="D1762" s="4"/>
      <c r="E1762" s="4"/>
      <c r="F1762" s="4"/>
    </row>
    <row r="1763" spans="1:6" x14ac:dyDescent="0.25">
      <c r="A1763" s="4"/>
      <c r="B1763" s="4"/>
      <c r="C1763" s="4"/>
      <c r="D1763" s="4"/>
      <c r="E1763" s="4"/>
      <c r="F1763" s="4"/>
    </row>
    <row r="1764" spans="1:6" x14ac:dyDescent="0.25">
      <c r="A1764" s="4"/>
      <c r="B1764" s="4"/>
      <c r="C1764" s="4"/>
      <c r="D1764" s="4"/>
      <c r="E1764" s="4"/>
      <c r="F1764" s="4"/>
    </row>
    <row r="1765" spans="1:6" x14ac:dyDescent="0.25">
      <c r="A1765" s="4"/>
      <c r="B1765" s="4"/>
      <c r="C1765" s="4"/>
      <c r="D1765" s="4"/>
      <c r="E1765" s="4"/>
      <c r="F1765" s="4"/>
    </row>
    <row r="1766" spans="1:6" x14ac:dyDescent="0.25">
      <c r="A1766" s="4"/>
      <c r="B1766" s="4"/>
      <c r="C1766" s="4"/>
      <c r="D1766" s="4"/>
      <c r="E1766" s="4"/>
      <c r="F1766" s="4"/>
    </row>
    <row r="1767" spans="1:6" x14ac:dyDescent="0.25">
      <c r="A1767" s="4"/>
      <c r="B1767" s="4"/>
      <c r="C1767" s="4"/>
      <c r="D1767" s="4"/>
      <c r="E1767" s="4"/>
      <c r="F1767" s="4"/>
    </row>
    <row r="1768" spans="1:6" x14ac:dyDescent="0.25">
      <c r="A1768" s="4"/>
      <c r="B1768" s="4"/>
      <c r="C1768" s="4"/>
      <c r="D1768" s="4"/>
      <c r="E1768" s="4"/>
      <c r="F1768" s="4"/>
    </row>
    <row r="1769" spans="1:6" x14ac:dyDescent="0.25">
      <c r="A1769" s="4"/>
      <c r="B1769" s="4"/>
      <c r="C1769" s="4"/>
      <c r="D1769" s="4"/>
      <c r="E1769" s="4"/>
      <c r="F1769" s="4"/>
    </row>
    <row r="1770" spans="1:6" x14ac:dyDescent="0.25">
      <c r="A1770" s="4"/>
      <c r="B1770" s="4"/>
      <c r="C1770" s="4"/>
      <c r="D1770" s="4"/>
      <c r="E1770" s="4"/>
      <c r="F1770" s="4"/>
    </row>
    <row r="1771" spans="1:6" x14ac:dyDescent="0.25">
      <c r="A1771" s="4"/>
      <c r="B1771" s="4"/>
      <c r="C1771" s="4"/>
      <c r="D1771" s="4"/>
      <c r="E1771" s="4"/>
      <c r="F1771" s="4"/>
    </row>
    <row r="1772" spans="1:6" x14ac:dyDescent="0.25">
      <c r="A1772" s="4"/>
      <c r="B1772" s="4"/>
      <c r="C1772" s="4"/>
      <c r="D1772" s="4"/>
      <c r="E1772" s="4"/>
      <c r="F1772" s="4"/>
    </row>
    <row r="1773" spans="1:6" x14ac:dyDescent="0.25">
      <c r="A1773" s="4"/>
      <c r="B1773" s="4"/>
      <c r="C1773" s="4"/>
      <c r="D1773" s="4"/>
      <c r="E1773" s="4"/>
      <c r="F1773" s="4"/>
    </row>
    <row r="1774" spans="1:6" x14ac:dyDescent="0.25">
      <c r="A1774" s="4"/>
      <c r="B1774" s="4"/>
      <c r="C1774" s="4"/>
      <c r="D1774" s="4"/>
      <c r="E1774" s="4"/>
      <c r="F1774" s="4"/>
    </row>
    <row r="1775" spans="1:6" x14ac:dyDescent="0.25">
      <c r="A1775" s="4"/>
      <c r="B1775" s="4"/>
      <c r="C1775" s="4"/>
      <c r="D1775" s="4"/>
      <c r="E1775" s="4"/>
      <c r="F1775" s="4"/>
    </row>
    <row r="1776" spans="1:6" x14ac:dyDescent="0.25">
      <c r="A1776" s="4"/>
      <c r="B1776" s="4"/>
      <c r="C1776" s="4"/>
      <c r="D1776" s="4"/>
      <c r="E1776" s="4"/>
      <c r="F1776" s="4"/>
    </row>
    <row r="1777" spans="1:6" x14ac:dyDescent="0.25">
      <c r="A1777" s="4"/>
      <c r="B1777" s="4"/>
      <c r="C1777" s="4"/>
      <c r="D1777" s="4"/>
      <c r="E1777" s="4"/>
      <c r="F1777" s="4"/>
    </row>
    <row r="1778" spans="1:6" x14ac:dyDescent="0.25">
      <c r="A1778" s="4"/>
      <c r="B1778" s="4"/>
      <c r="C1778" s="4"/>
      <c r="D1778" s="4"/>
      <c r="E1778" s="4"/>
      <c r="F1778" s="4"/>
    </row>
    <row r="1779" spans="1:6" x14ac:dyDescent="0.25">
      <c r="A1779" s="4"/>
      <c r="B1779" s="4"/>
      <c r="C1779" s="4"/>
      <c r="D1779" s="4"/>
      <c r="E1779" s="4"/>
      <c r="F1779" s="4"/>
    </row>
    <row r="1780" spans="1:6" x14ac:dyDescent="0.25">
      <c r="A1780" s="4"/>
      <c r="B1780" s="4"/>
      <c r="C1780" s="4"/>
      <c r="D1780" s="4"/>
      <c r="E1780" s="4"/>
      <c r="F1780" s="4"/>
    </row>
    <row r="1781" spans="1:6" x14ac:dyDescent="0.25">
      <c r="A1781" s="4"/>
      <c r="B1781" s="4"/>
      <c r="C1781" s="4"/>
      <c r="D1781" s="4"/>
      <c r="E1781" s="4"/>
      <c r="F1781" s="4"/>
    </row>
    <row r="1782" spans="1:6" x14ac:dyDescent="0.25">
      <c r="A1782" s="4"/>
      <c r="B1782" s="4"/>
      <c r="C1782" s="4"/>
      <c r="D1782" s="4"/>
      <c r="E1782" s="4"/>
      <c r="F1782" s="4"/>
    </row>
    <row r="1783" spans="1:6" x14ac:dyDescent="0.25">
      <c r="A1783" s="4"/>
      <c r="B1783" s="4"/>
      <c r="C1783" s="4"/>
      <c r="D1783" s="4"/>
      <c r="E1783" s="4"/>
      <c r="F1783" s="4"/>
    </row>
    <row r="1784" spans="1:6" x14ac:dyDescent="0.25">
      <c r="A1784" s="4"/>
      <c r="B1784" s="4"/>
      <c r="C1784" s="4"/>
      <c r="D1784" s="4"/>
      <c r="E1784" s="4"/>
      <c r="F1784" s="4"/>
    </row>
    <row r="1785" spans="1:6" x14ac:dyDescent="0.25">
      <c r="A1785" s="4"/>
      <c r="B1785" s="4"/>
      <c r="C1785" s="4"/>
      <c r="D1785" s="4"/>
      <c r="E1785" s="4"/>
      <c r="F1785" s="4"/>
    </row>
    <row r="1786" spans="1:6" x14ac:dyDescent="0.25">
      <c r="A1786" s="4"/>
      <c r="B1786" s="4"/>
      <c r="C1786" s="4"/>
      <c r="D1786" s="4"/>
      <c r="E1786" s="4"/>
      <c r="F1786" s="4"/>
    </row>
    <row r="1787" spans="1:6" x14ac:dyDescent="0.25">
      <c r="A1787" s="4"/>
      <c r="B1787" s="4"/>
      <c r="C1787" s="4"/>
      <c r="D1787" s="4"/>
      <c r="E1787" s="4"/>
      <c r="F1787" s="4"/>
    </row>
    <row r="1788" spans="1:6" x14ac:dyDescent="0.25">
      <c r="A1788" s="4"/>
      <c r="B1788" s="4"/>
      <c r="C1788" s="4"/>
      <c r="D1788" s="4"/>
      <c r="E1788" s="4"/>
      <c r="F1788" s="4"/>
    </row>
    <row r="1789" spans="1:6" x14ac:dyDescent="0.25">
      <c r="A1789" s="4"/>
      <c r="B1789" s="4"/>
      <c r="C1789" s="4"/>
      <c r="D1789" s="4"/>
      <c r="E1789" s="4"/>
      <c r="F1789" s="4"/>
    </row>
    <row r="1790" spans="1:6" x14ac:dyDescent="0.25">
      <c r="A1790" s="4"/>
      <c r="B1790" s="4"/>
      <c r="C1790" s="4"/>
      <c r="D1790" s="4"/>
      <c r="E1790" s="4"/>
      <c r="F1790" s="4"/>
    </row>
    <row r="1791" spans="1:6" x14ac:dyDescent="0.25">
      <c r="A1791" s="4"/>
      <c r="B1791" s="4"/>
      <c r="C1791" s="4"/>
      <c r="D1791" s="4"/>
      <c r="E1791" s="4"/>
      <c r="F1791" s="4"/>
    </row>
    <row r="1792" spans="1:6" x14ac:dyDescent="0.25">
      <c r="A1792" s="4"/>
      <c r="B1792" s="4"/>
      <c r="C1792" s="4"/>
      <c r="D1792" s="4"/>
      <c r="E1792" s="4"/>
      <c r="F1792" s="4"/>
    </row>
    <row r="1793" spans="1:6" x14ac:dyDescent="0.25">
      <c r="A1793" s="4"/>
      <c r="B1793" s="4"/>
      <c r="C1793" s="4"/>
      <c r="D1793" s="4"/>
      <c r="E1793" s="4"/>
      <c r="F1793" s="4"/>
    </row>
    <row r="1794" spans="1:6" x14ac:dyDescent="0.25">
      <c r="A1794" s="4"/>
      <c r="B1794" s="4"/>
      <c r="C1794" s="4"/>
      <c r="D1794" s="4"/>
      <c r="E1794" s="4"/>
      <c r="F1794" s="4"/>
    </row>
    <row r="1795" spans="1:6" x14ac:dyDescent="0.25">
      <c r="A1795" s="4"/>
      <c r="B1795" s="4"/>
      <c r="C1795" s="4"/>
      <c r="D1795" s="4"/>
      <c r="E1795" s="4"/>
      <c r="F1795" s="4"/>
    </row>
    <row r="1796" spans="1:6" x14ac:dyDescent="0.25">
      <c r="A1796" s="4"/>
      <c r="B1796" s="4"/>
      <c r="C1796" s="4"/>
      <c r="D1796" s="4"/>
      <c r="E1796" s="4"/>
      <c r="F1796" s="4"/>
    </row>
    <row r="1797" spans="1:6" x14ac:dyDescent="0.25">
      <c r="A1797" s="4"/>
      <c r="B1797" s="4"/>
      <c r="C1797" s="4"/>
      <c r="D1797" s="4"/>
      <c r="E1797" s="4"/>
      <c r="F1797" s="4"/>
    </row>
    <row r="1798" spans="1:6" x14ac:dyDescent="0.25">
      <c r="A1798" s="4"/>
      <c r="B1798" s="4"/>
      <c r="C1798" s="4"/>
      <c r="D1798" s="4"/>
      <c r="E1798" s="4"/>
      <c r="F1798" s="4"/>
    </row>
    <row r="1799" spans="1:6" x14ac:dyDescent="0.25">
      <c r="A1799" s="4"/>
      <c r="B1799" s="4"/>
      <c r="C1799" s="4"/>
      <c r="D1799" s="4"/>
      <c r="E1799" s="4"/>
      <c r="F1799" s="4"/>
    </row>
    <row r="1800" spans="1:6" x14ac:dyDescent="0.25">
      <c r="A1800" s="4"/>
      <c r="B1800" s="4"/>
      <c r="C1800" s="4"/>
      <c r="D1800" s="4"/>
      <c r="E1800" s="4"/>
      <c r="F1800" s="4"/>
    </row>
    <row r="1801" spans="1:6" x14ac:dyDescent="0.25">
      <c r="A1801" s="4"/>
      <c r="B1801" s="4"/>
      <c r="C1801" s="4"/>
      <c r="D1801" s="4"/>
      <c r="E1801" s="4"/>
      <c r="F1801" s="4"/>
    </row>
    <row r="1802" spans="1:6" x14ac:dyDescent="0.25">
      <c r="A1802" s="4"/>
      <c r="B1802" s="4"/>
      <c r="C1802" s="4"/>
      <c r="D1802" s="4"/>
      <c r="E1802" s="4"/>
      <c r="F1802" s="4"/>
    </row>
    <row r="1803" spans="1:6" x14ac:dyDescent="0.25">
      <c r="A1803" s="4"/>
      <c r="B1803" s="4"/>
      <c r="C1803" s="4"/>
      <c r="D1803" s="4"/>
      <c r="E1803" s="4"/>
      <c r="F1803" s="4"/>
    </row>
    <row r="1804" spans="1:6" x14ac:dyDescent="0.25">
      <c r="A1804" s="4"/>
      <c r="B1804" s="4"/>
      <c r="C1804" s="4"/>
      <c r="D1804" s="4"/>
      <c r="E1804" s="4"/>
      <c r="F1804" s="4"/>
    </row>
    <row r="1805" spans="1:6" x14ac:dyDescent="0.25">
      <c r="A1805" s="4"/>
      <c r="B1805" s="4"/>
      <c r="C1805" s="4"/>
      <c r="D1805" s="4"/>
      <c r="E1805" s="4"/>
      <c r="F1805" s="4"/>
    </row>
    <row r="1806" spans="1:6" x14ac:dyDescent="0.25">
      <c r="A1806" s="4"/>
      <c r="B1806" s="4"/>
      <c r="C1806" s="4"/>
      <c r="D1806" s="4"/>
      <c r="E1806" s="4"/>
      <c r="F1806" s="4"/>
    </row>
    <row r="1807" spans="1:6" x14ac:dyDescent="0.25">
      <c r="A1807" s="4"/>
      <c r="B1807" s="4"/>
      <c r="C1807" s="4"/>
      <c r="D1807" s="4"/>
      <c r="E1807" s="4"/>
      <c r="F1807" s="4"/>
    </row>
    <row r="1808" spans="1:6" x14ac:dyDescent="0.25">
      <c r="A1808" s="4"/>
      <c r="B1808" s="4"/>
      <c r="C1808" s="4"/>
      <c r="D1808" s="4"/>
      <c r="E1808" s="4"/>
      <c r="F1808" s="4"/>
    </row>
    <row r="1809" spans="1:6" x14ac:dyDescent="0.25">
      <c r="A1809" s="4"/>
      <c r="B1809" s="4"/>
      <c r="C1809" s="4"/>
      <c r="D1809" s="4"/>
      <c r="E1809" s="4"/>
      <c r="F1809" s="4"/>
    </row>
    <row r="1810" spans="1:6" x14ac:dyDescent="0.25">
      <c r="A1810" s="4"/>
      <c r="B1810" s="4"/>
      <c r="C1810" s="4"/>
      <c r="D1810" s="4"/>
      <c r="E1810" s="4"/>
      <c r="F1810" s="4"/>
    </row>
    <row r="1811" spans="1:6" x14ac:dyDescent="0.25">
      <c r="A1811" s="4"/>
      <c r="B1811" s="4"/>
      <c r="C1811" s="4"/>
      <c r="D1811" s="4"/>
      <c r="E1811" s="4"/>
      <c r="F1811" s="4"/>
    </row>
    <row r="1812" spans="1:6" x14ac:dyDescent="0.25">
      <c r="A1812" s="4"/>
      <c r="B1812" s="4"/>
      <c r="C1812" s="4"/>
      <c r="D1812" s="4"/>
      <c r="E1812" s="4"/>
      <c r="F1812" s="4"/>
    </row>
    <row r="1813" spans="1:6" x14ac:dyDescent="0.25">
      <c r="A1813" s="4"/>
      <c r="B1813" s="4"/>
      <c r="C1813" s="4"/>
      <c r="D1813" s="4"/>
      <c r="E1813" s="4"/>
      <c r="F1813" s="4"/>
    </row>
    <row r="1814" spans="1:6" x14ac:dyDescent="0.25">
      <c r="A1814" s="4"/>
      <c r="B1814" s="4"/>
      <c r="C1814" s="4"/>
      <c r="D1814" s="4"/>
      <c r="E1814" s="4"/>
      <c r="F1814" s="4"/>
    </row>
    <row r="1815" spans="1:6" x14ac:dyDescent="0.25">
      <c r="A1815" s="4"/>
      <c r="B1815" s="4"/>
      <c r="C1815" s="4"/>
      <c r="D1815" s="4"/>
      <c r="E1815" s="4"/>
      <c r="F1815" s="4"/>
    </row>
    <row r="1816" spans="1:6" x14ac:dyDescent="0.25">
      <c r="A1816" s="4"/>
      <c r="B1816" s="4"/>
      <c r="C1816" s="4"/>
      <c r="D1816" s="4"/>
      <c r="E1816" s="4"/>
      <c r="F1816" s="4"/>
    </row>
    <row r="1817" spans="1:6" x14ac:dyDescent="0.25">
      <c r="A1817" s="4"/>
      <c r="B1817" s="4"/>
      <c r="C1817" s="4"/>
      <c r="D1817" s="4"/>
      <c r="E1817" s="4"/>
      <c r="F1817" s="4"/>
    </row>
    <row r="1818" spans="1:6" x14ac:dyDescent="0.25">
      <c r="A1818" s="4"/>
      <c r="B1818" s="4"/>
      <c r="C1818" s="4"/>
      <c r="D1818" s="4"/>
      <c r="E1818" s="4"/>
      <c r="F1818" s="4"/>
    </row>
    <row r="1819" spans="1:6" x14ac:dyDescent="0.25">
      <c r="A1819" s="4"/>
      <c r="B1819" s="4"/>
      <c r="C1819" s="4"/>
      <c r="D1819" s="4"/>
      <c r="E1819" s="4"/>
      <c r="F1819" s="4"/>
    </row>
    <row r="1820" spans="1:6" x14ac:dyDescent="0.25">
      <c r="A1820" s="4"/>
      <c r="B1820" s="4"/>
      <c r="C1820" s="4"/>
      <c r="D1820" s="4"/>
      <c r="E1820" s="4"/>
      <c r="F1820" s="4"/>
    </row>
    <row r="1821" spans="1:6" x14ac:dyDescent="0.25">
      <c r="A1821" s="4"/>
      <c r="B1821" s="4"/>
      <c r="C1821" s="4"/>
      <c r="D1821" s="4"/>
      <c r="E1821" s="4"/>
      <c r="F1821" s="4"/>
    </row>
    <row r="1822" spans="1:6" x14ac:dyDescent="0.25">
      <c r="A1822" s="4"/>
      <c r="B1822" s="4"/>
      <c r="C1822" s="4"/>
      <c r="D1822" s="4"/>
      <c r="E1822" s="4"/>
      <c r="F1822" s="4"/>
    </row>
    <row r="1823" spans="1:6" x14ac:dyDescent="0.25">
      <c r="A1823" s="4"/>
      <c r="B1823" s="4"/>
      <c r="C1823" s="4"/>
      <c r="D1823" s="4"/>
      <c r="E1823" s="4"/>
      <c r="F1823" s="4"/>
    </row>
    <row r="1824" spans="1:6" x14ac:dyDescent="0.25">
      <c r="A1824" s="4"/>
      <c r="B1824" s="4"/>
      <c r="C1824" s="4"/>
      <c r="D1824" s="4"/>
      <c r="E1824" s="4"/>
      <c r="F1824" s="4"/>
    </row>
    <row r="1825" spans="1:6" x14ac:dyDescent="0.25">
      <c r="A1825" s="4"/>
      <c r="B1825" s="4"/>
      <c r="C1825" s="4"/>
      <c r="D1825" s="4"/>
      <c r="E1825" s="4"/>
      <c r="F1825" s="4"/>
    </row>
    <row r="1826" spans="1:6" x14ac:dyDescent="0.25">
      <c r="A1826" s="4"/>
      <c r="B1826" s="4"/>
      <c r="C1826" s="4"/>
      <c r="D1826" s="4"/>
      <c r="E1826" s="4"/>
      <c r="F1826" s="4"/>
    </row>
    <row r="1827" spans="1:6" x14ac:dyDescent="0.25">
      <c r="A1827" s="4"/>
      <c r="B1827" s="4"/>
      <c r="C1827" s="4"/>
      <c r="D1827" s="4"/>
      <c r="E1827" s="4"/>
      <c r="F1827" s="4"/>
    </row>
    <row r="1828" spans="1:6" x14ac:dyDescent="0.25">
      <c r="A1828" s="4"/>
      <c r="B1828" s="4"/>
      <c r="C1828" s="4"/>
      <c r="D1828" s="4"/>
      <c r="E1828" s="4"/>
      <c r="F1828" s="4"/>
    </row>
    <row r="1829" spans="1:6" x14ac:dyDescent="0.25">
      <c r="A1829" s="4"/>
      <c r="B1829" s="4"/>
      <c r="C1829" s="4"/>
      <c r="D1829" s="4"/>
      <c r="E1829" s="4"/>
      <c r="F1829" s="4"/>
    </row>
    <row r="1830" spans="1:6" x14ac:dyDescent="0.25">
      <c r="A1830" s="4"/>
      <c r="B1830" s="4"/>
      <c r="C1830" s="4"/>
      <c r="D1830" s="4"/>
      <c r="E1830" s="4"/>
      <c r="F1830" s="4"/>
    </row>
    <row r="1831" spans="1:6" x14ac:dyDescent="0.25">
      <c r="A1831" s="4"/>
      <c r="B1831" s="4"/>
      <c r="C1831" s="4"/>
      <c r="D1831" s="4"/>
      <c r="E1831" s="4"/>
      <c r="F1831" s="4"/>
    </row>
    <row r="1832" spans="1:6" x14ac:dyDescent="0.25">
      <c r="A1832" s="4"/>
      <c r="B1832" s="4"/>
      <c r="C1832" s="4"/>
      <c r="D1832" s="4"/>
      <c r="E1832" s="4"/>
      <c r="F1832" s="4"/>
    </row>
    <row r="1833" spans="1:6" x14ac:dyDescent="0.25">
      <c r="A1833" s="4"/>
      <c r="B1833" s="4"/>
      <c r="C1833" s="4"/>
      <c r="D1833" s="4"/>
      <c r="E1833" s="4"/>
      <c r="F1833" s="4"/>
    </row>
    <row r="1834" spans="1:6" x14ac:dyDescent="0.25">
      <c r="A1834" s="4"/>
      <c r="B1834" s="4"/>
      <c r="C1834" s="4"/>
      <c r="D1834" s="4"/>
      <c r="E1834" s="4"/>
      <c r="F1834" s="4"/>
    </row>
    <row r="1835" spans="1:6" x14ac:dyDescent="0.25">
      <c r="A1835" s="4"/>
      <c r="B1835" s="4"/>
      <c r="C1835" s="4"/>
      <c r="D1835" s="4"/>
      <c r="E1835" s="4"/>
      <c r="F1835" s="4"/>
    </row>
    <row r="1836" spans="1:6" x14ac:dyDescent="0.25">
      <c r="A1836" s="4"/>
      <c r="B1836" s="4"/>
      <c r="C1836" s="4"/>
      <c r="D1836" s="4"/>
      <c r="E1836" s="4"/>
      <c r="F1836" s="4"/>
    </row>
    <row r="1837" spans="1:6" x14ac:dyDescent="0.25">
      <c r="A1837" s="4"/>
      <c r="B1837" s="4"/>
      <c r="C1837" s="4"/>
      <c r="D1837" s="4"/>
      <c r="E1837" s="4"/>
      <c r="F1837" s="4"/>
    </row>
    <row r="1838" spans="1:6" x14ac:dyDescent="0.25">
      <c r="A1838" s="4"/>
      <c r="B1838" s="4"/>
      <c r="C1838" s="4"/>
      <c r="D1838" s="4"/>
      <c r="E1838" s="4"/>
      <c r="F1838" s="4"/>
    </row>
    <row r="1839" spans="1:6" x14ac:dyDescent="0.25">
      <c r="A1839" s="4"/>
      <c r="B1839" s="4"/>
      <c r="C1839" s="4"/>
      <c r="D1839" s="4"/>
      <c r="E1839" s="4"/>
      <c r="F1839" s="4"/>
    </row>
    <row r="1840" spans="1:6" x14ac:dyDescent="0.25">
      <c r="A1840" s="4"/>
      <c r="B1840" s="4"/>
      <c r="C1840" s="4"/>
      <c r="D1840" s="4"/>
      <c r="E1840" s="4"/>
      <c r="F1840" s="4"/>
    </row>
    <row r="1841" spans="1:6" x14ac:dyDescent="0.25">
      <c r="A1841" s="4"/>
      <c r="B1841" s="4"/>
      <c r="C1841" s="4"/>
      <c r="D1841" s="4"/>
      <c r="E1841" s="4"/>
      <c r="F1841" s="4"/>
    </row>
    <row r="1842" spans="1:6" x14ac:dyDescent="0.25">
      <c r="A1842" s="4"/>
      <c r="B1842" s="4"/>
      <c r="C1842" s="4"/>
      <c r="D1842" s="4"/>
      <c r="E1842" s="4"/>
      <c r="F1842" s="4"/>
    </row>
    <row r="1843" spans="1:6" x14ac:dyDescent="0.25">
      <c r="A1843" s="4"/>
      <c r="B1843" s="4"/>
      <c r="C1843" s="4"/>
      <c r="D1843" s="4"/>
      <c r="E1843" s="4"/>
      <c r="F1843" s="4"/>
    </row>
    <row r="1844" spans="1:6" x14ac:dyDescent="0.25">
      <c r="A1844" s="4"/>
      <c r="B1844" s="4"/>
      <c r="C1844" s="4"/>
      <c r="D1844" s="4"/>
      <c r="E1844" s="4"/>
      <c r="F1844" s="4"/>
    </row>
    <row r="1845" spans="1:6" x14ac:dyDescent="0.25">
      <c r="A1845" s="4"/>
      <c r="B1845" s="4"/>
      <c r="C1845" s="4"/>
      <c r="D1845" s="4"/>
      <c r="E1845" s="4"/>
      <c r="F1845" s="4"/>
    </row>
    <row r="1846" spans="1:6" x14ac:dyDescent="0.25">
      <c r="A1846" s="4"/>
      <c r="B1846" s="4"/>
      <c r="C1846" s="4"/>
      <c r="D1846" s="4"/>
      <c r="E1846" s="4"/>
      <c r="F1846" s="4"/>
    </row>
    <row r="1847" spans="1:6" x14ac:dyDescent="0.25">
      <c r="A1847" s="4"/>
      <c r="B1847" s="4"/>
      <c r="C1847" s="4"/>
      <c r="D1847" s="4"/>
      <c r="E1847" s="4"/>
      <c r="F1847" s="4"/>
    </row>
    <row r="1848" spans="1:6" x14ac:dyDescent="0.25">
      <c r="A1848" s="4"/>
      <c r="B1848" s="4"/>
      <c r="C1848" s="4"/>
      <c r="D1848" s="4"/>
      <c r="E1848" s="4"/>
      <c r="F1848" s="4"/>
    </row>
    <row r="1849" spans="1:6" x14ac:dyDescent="0.25">
      <c r="A1849" s="4"/>
      <c r="B1849" s="4"/>
      <c r="C1849" s="4"/>
      <c r="D1849" s="4"/>
      <c r="E1849" s="4"/>
      <c r="F1849" s="4"/>
    </row>
    <row r="1850" spans="1:6" x14ac:dyDescent="0.25">
      <c r="A1850" s="4"/>
      <c r="B1850" s="4"/>
      <c r="C1850" s="4"/>
      <c r="D1850" s="4"/>
      <c r="E1850" s="4"/>
      <c r="F1850" s="4"/>
    </row>
    <row r="1851" spans="1:6" x14ac:dyDescent="0.25">
      <c r="A1851" s="4"/>
      <c r="B1851" s="4"/>
      <c r="C1851" s="4"/>
      <c r="D1851" s="4"/>
      <c r="E1851" s="4"/>
      <c r="F1851" s="4"/>
    </row>
    <row r="1852" spans="1:6" x14ac:dyDescent="0.25">
      <c r="A1852" s="4"/>
      <c r="B1852" s="4"/>
      <c r="C1852" s="4"/>
      <c r="D1852" s="4"/>
      <c r="E1852" s="4"/>
      <c r="F1852" s="4"/>
    </row>
    <row r="1853" spans="1:6" x14ac:dyDescent="0.25">
      <c r="A1853" s="4"/>
      <c r="B1853" s="4"/>
      <c r="C1853" s="4"/>
      <c r="D1853" s="4"/>
      <c r="E1853" s="4"/>
      <c r="F1853" s="4"/>
    </row>
    <row r="1854" spans="1:6" x14ac:dyDescent="0.25">
      <c r="A1854" s="4"/>
      <c r="B1854" s="4"/>
      <c r="C1854" s="4"/>
      <c r="D1854" s="4"/>
      <c r="E1854" s="4"/>
      <c r="F1854" s="4"/>
    </row>
    <row r="1855" spans="1:6" x14ac:dyDescent="0.25">
      <c r="A1855" s="4"/>
      <c r="B1855" s="4"/>
      <c r="C1855" s="4"/>
      <c r="D1855" s="4"/>
      <c r="E1855" s="4"/>
      <c r="F1855" s="4"/>
    </row>
    <row r="1856" spans="1:6" x14ac:dyDescent="0.25">
      <c r="A1856" s="4"/>
      <c r="B1856" s="4"/>
      <c r="C1856" s="4"/>
      <c r="D1856" s="4"/>
      <c r="E1856" s="4"/>
      <c r="F1856" s="4"/>
    </row>
    <row r="1857" spans="1:6" x14ac:dyDescent="0.25">
      <c r="A1857" s="4"/>
      <c r="B1857" s="4"/>
      <c r="C1857" s="4"/>
      <c r="D1857" s="4"/>
      <c r="E1857" s="4"/>
      <c r="F1857" s="4"/>
    </row>
    <row r="1858" spans="1:6" x14ac:dyDescent="0.25">
      <c r="A1858" s="4"/>
      <c r="B1858" s="4"/>
      <c r="C1858" s="4"/>
      <c r="D1858" s="4"/>
      <c r="E1858" s="4"/>
      <c r="F1858" s="4"/>
    </row>
    <row r="1859" spans="1:6" x14ac:dyDescent="0.25">
      <c r="A1859" s="4"/>
      <c r="B1859" s="4"/>
      <c r="C1859" s="4"/>
      <c r="D1859" s="4"/>
      <c r="E1859" s="4"/>
      <c r="F1859" s="4"/>
    </row>
    <row r="1860" spans="1:6" x14ac:dyDescent="0.25">
      <c r="A1860" s="4"/>
      <c r="B1860" s="4"/>
      <c r="C1860" s="4"/>
      <c r="D1860" s="4"/>
      <c r="E1860" s="4"/>
      <c r="F1860" s="4"/>
    </row>
    <row r="1861" spans="1:6" x14ac:dyDescent="0.25">
      <c r="A1861" s="4"/>
      <c r="B1861" s="4"/>
      <c r="C1861" s="4"/>
      <c r="D1861" s="4"/>
      <c r="E1861" s="4"/>
      <c r="F1861" s="4"/>
    </row>
    <row r="1862" spans="1:6" x14ac:dyDescent="0.25">
      <c r="A1862" s="4"/>
      <c r="B1862" s="4"/>
      <c r="C1862" s="4"/>
      <c r="D1862" s="4"/>
      <c r="E1862" s="4"/>
      <c r="F1862" s="4"/>
    </row>
    <row r="1863" spans="1:6" x14ac:dyDescent="0.25">
      <c r="A1863" s="4"/>
      <c r="B1863" s="4"/>
      <c r="C1863" s="4"/>
      <c r="D1863" s="4"/>
      <c r="E1863" s="4"/>
      <c r="F1863" s="4"/>
    </row>
    <row r="1864" spans="1:6" x14ac:dyDescent="0.25">
      <c r="A1864" s="4"/>
      <c r="B1864" s="4"/>
      <c r="C1864" s="4"/>
      <c r="D1864" s="4"/>
      <c r="E1864" s="4"/>
      <c r="F1864" s="4"/>
    </row>
    <row r="1865" spans="1:6" x14ac:dyDescent="0.25">
      <c r="A1865" s="4"/>
      <c r="B1865" s="4"/>
      <c r="C1865" s="4"/>
      <c r="D1865" s="4"/>
      <c r="E1865" s="4"/>
      <c r="F1865" s="4"/>
    </row>
    <row r="1866" spans="1:6" x14ac:dyDescent="0.25">
      <c r="A1866" s="4"/>
      <c r="B1866" s="4"/>
      <c r="C1866" s="4"/>
      <c r="D1866" s="4"/>
      <c r="E1866" s="4"/>
      <c r="F1866" s="4"/>
    </row>
    <row r="1867" spans="1:6" x14ac:dyDescent="0.25">
      <c r="A1867" s="4"/>
      <c r="B1867" s="4"/>
      <c r="C1867" s="4"/>
      <c r="D1867" s="4"/>
      <c r="E1867" s="4"/>
      <c r="F1867" s="4"/>
    </row>
    <row r="1868" spans="1:6" x14ac:dyDescent="0.25">
      <c r="A1868" s="4"/>
      <c r="B1868" s="4"/>
      <c r="C1868" s="4"/>
      <c r="D1868" s="4"/>
      <c r="E1868" s="4"/>
      <c r="F1868" s="4"/>
    </row>
    <row r="1869" spans="1:6" x14ac:dyDescent="0.25">
      <c r="A1869" s="4"/>
      <c r="B1869" s="4"/>
      <c r="C1869" s="4"/>
      <c r="D1869" s="4"/>
      <c r="E1869" s="4"/>
      <c r="F1869" s="4"/>
    </row>
    <row r="1870" spans="1:6" x14ac:dyDescent="0.25">
      <c r="A1870" s="4"/>
      <c r="B1870" s="4"/>
      <c r="C1870" s="4"/>
      <c r="D1870" s="4"/>
      <c r="E1870" s="4"/>
      <c r="F1870" s="4"/>
    </row>
    <row r="1871" spans="1:6" x14ac:dyDescent="0.25">
      <c r="A1871" s="4"/>
      <c r="B1871" s="4"/>
      <c r="C1871" s="4"/>
      <c r="D1871" s="4"/>
      <c r="E1871" s="4"/>
      <c r="F1871" s="4"/>
    </row>
    <row r="1872" spans="1:6" x14ac:dyDescent="0.25">
      <c r="A1872" s="4"/>
      <c r="B1872" s="4"/>
      <c r="C1872" s="4"/>
      <c r="D1872" s="4"/>
      <c r="E1872" s="4"/>
      <c r="F1872" s="4"/>
    </row>
    <row r="1873" spans="1:6" x14ac:dyDescent="0.25">
      <c r="A1873" s="4"/>
      <c r="B1873" s="4"/>
      <c r="C1873" s="4"/>
      <c r="D1873" s="4"/>
      <c r="E1873" s="4"/>
      <c r="F1873" s="4"/>
    </row>
    <row r="1874" spans="1:6" x14ac:dyDescent="0.25">
      <c r="A1874" s="4"/>
      <c r="B1874" s="4"/>
      <c r="C1874" s="4"/>
      <c r="D1874" s="4"/>
      <c r="E1874" s="4"/>
      <c r="F1874" s="4"/>
    </row>
    <row r="1875" spans="1:6" x14ac:dyDescent="0.25">
      <c r="A1875" s="4"/>
      <c r="B1875" s="4"/>
      <c r="C1875" s="4"/>
      <c r="D1875" s="4"/>
      <c r="E1875" s="4"/>
      <c r="F1875" s="4"/>
    </row>
    <row r="1876" spans="1:6" x14ac:dyDescent="0.25">
      <c r="A1876" s="4"/>
      <c r="B1876" s="4"/>
      <c r="C1876" s="4"/>
      <c r="D1876" s="4"/>
      <c r="E1876" s="4"/>
      <c r="F1876" s="4"/>
    </row>
    <row r="1877" spans="1:6" x14ac:dyDescent="0.25">
      <c r="A1877" s="4"/>
      <c r="B1877" s="4"/>
      <c r="C1877" s="4"/>
      <c r="D1877" s="4"/>
      <c r="E1877" s="4"/>
      <c r="F1877" s="4"/>
    </row>
    <row r="1878" spans="1:6" x14ac:dyDescent="0.25">
      <c r="A1878" s="4"/>
      <c r="B1878" s="4"/>
      <c r="C1878" s="4"/>
      <c r="D1878" s="4"/>
      <c r="E1878" s="4"/>
      <c r="F1878" s="4"/>
    </row>
    <row r="1879" spans="1:6" x14ac:dyDescent="0.25">
      <c r="A1879" s="4"/>
      <c r="B1879" s="4"/>
      <c r="C1879" s="4"/>
      <c r="D1879" s="4"/>
      <c r="E1879" s="4"/>
      <c r="F1879" s="4"/>
    </row>
    <row r="1880" spans="1:6" x14ac:dyDescent="0.25">
      <c r="A1880" s="4"/>
      <c r="B1880" s="4"/>
      <c r="C1880" s="4"/>
      <c r="D1880" s="4"/>
      <c r="E1880" s="4"/>
      <c r="F1880" s="4"/>
    </row>
    <row r="1881" spans="1:6" x14ac:dyDescent="0.25">
      <c r="A1881" s="4"/>
      <c r="B1881" s="4"/>
      <c r="C1881" s="4"/>
      <c r="D1881" s="4"/>
      <c r="E1881" s="4"/>
      <c r="F1881" s="4"/>
    </row>
    <row r="1882" spans="1:6" x14ac:dyDescent="0.25">
      <c r="A1882" s="4"/>
      <c r="B1882" s="4"/>
      <c r="C1882" s="4"/>
      <c r="D1882" s="4"/>
      <c r="E1882" s="4"/>
      <c r="F1882" s="4"/>
    </row>
    <row r="1883" spans="1:6" x14ac:dyDescent="0.25">
      <c r="A1883" s="4"/>
      <c r="B1883" s="4"/>
      <c r="C1883" s="4"/>
      <c r="D1883" s="4"/>
      <c r="E1883" s="4"/>
      <c r="F1883" s="4"/>
    </row>
    <row r="1884" spans="1:6" x14ac:dyDescent="0.25">
      <c r="A1884" s="4"/>
      <c r="B1884" s="4"/>
      <c r="C1884" s="4"/>
      <c r="D1884" s="4"/>
      <c r="E1884" s="4"/>
      <c r="F1884" s="4"/>
    </row>
    <row r="1885" spans="1:6" x14ac:dyDescent="0.25">
      <c r="A1885" s="4"/>
      <c r="B1885" s="4"/>
      <c r="C1885" s="4"/>
      <c r="D1885" s="4"/>
      <c r="E1885" s="4"/>
      <c r="F1885" s="4"/>
    </row>
    <row r="1886" spans="1:6" x14ac:dyDescent="0.25">
      <c r="A1886" s="4"/>
      <c r="B1886" s="4"/>
      <c r="C1886" s="4"/>
      <c r="D1886" s="4"/>
      <c r="E1886" s="4"/>
      <c r="F1886" s="4"/>
    </row>
    <row r="1887" spans="1:6" x14ac:dyDescent="0.25">
      <c r="A1887" s="4"/>
      <c r="B1887" s="4"/>
      <c r="C1887" s="4"/>
      <c r="D1887" s="4"/>
      <c r="E1887" s="4"/>
      <c r="F1887" s="4"/>
    </row>
    <row r="1888" spans="1:6" x14ac:dyDescent="0.25">
      <c r="A1888" s="4"/>
      <c r="B1888" s="4"/>
      <c r="C1888" s="4"/>
      <c r="D1888" s="4"/>
      <c r="E1888" s="4"/>
      <c r="F1888" s="4"/>
    </row>
    <row r="1889" spans="1:6" x14ac:dyDescent="0.25">
      <c r="A1889" s="4"/>
      <c r="B1889" s="4"/>
      <c r="C1889" s="4"/>
      <c r="D1889" s="4"/>
      <c r="E1889" s="4"/>
      <c r="F1889" s="4"/>
    </row>
    <row r="1890" spans="1:6" x14ac:dyDescent="0.25">
      <c r="A1890" s="4"/>
      <c r="B1890" s="4"/>
      <c r="C1890" s="4"/>
      <c r="D1890" s="4"/>
      <c r="E1890" s="4"/>
      <c r="F1890" s="4"/>
    </row>
    <row r="1891" spans="1:6" x14ac:dyDescent="0.25">
      <c r="A1891" s="4"/>
      <c r="B1891" s="4"/>
      <c r="C1891" s="4"/>
      <c r="D1891" s="4"/>
      <c r="E1891" s="4"/>
      <c r="F1891" s="4"/>
    </row>
    <row r="1892" spans="1:6" x14ac:dyDescent="0.25">
      <c r="A1892" s="4"/>
      <c r="B1892" s="4"/>
      <c r="C1892" s="4"/>
      <c r="D1892" s="4"/>
      <c r="E1892" s="4"/>
      <c r="F1892" s="4"/>
    </row>
    <row r="1893" spans="1:6" x14ac:dyDescent="0.25">
      <c r="A1893" s="4"/>
      <c r="B1893" s="4"/>
      <c r="C1893" s="4"/>
      <c r="D1893" s="4"/>
      <c r="E1893" s="4"/>
      <c r="F1893" s="4"/>
    </row>
    <row r="1894" spans="1:6" x14ac:dyDescent="0.25">
      <c r="A1894" s="4"/>
      <c r="B1894" s="4"/>
      <c r="C1894" s="4"/>
      <c r="D1894" s="4"/>
      <c r="E1894" s="4"/>
      <c r="F1894" s="4"/>
    </row>
    <row r="1895" spans="1:6" x14ac:dyDescent="0.25">
      <c r="A1895" s="4"/>
      <c r="B1895" s="4"/>
      <c r="C1895" s="4"/>
      <c r="D1895" s="4"/>
      <c r="E1895" s="4"/>
      <c r="F1895" s="4"/>
    </row>
    <row r="1896" spans="1:6" x14ac:dyDescent="0.25">
      <c r="A1896" s="4"/>
      <c r="B1896" s="4"/>
      <c r="C1896" s="4"/>
      <c r="D1896" s="4"/>
      <c r="E1896" s="4"/>
      <c r="F1896" s="4"/>
    </row>
    <row r="1897" spans="1:6" x14ac:dyDescent="0.25">
      <c r="A1897" s="4"/>
      <c r="B1897" s="4"/>
      <c r="C1897" s="4"/>
      <c r="D1897" s="4"/>
      <c r="E1897" s="4"/>
      <c r="F1897" s="4"/>
    </row>
    <row r="1898" spans="1:6" x14ac:dyDescent="0.25">
      <c r="A1898" s="4"/>
      <c r="B1898" s="4"/>
      <c r="C1898" s="4"/>
      <c r="D1898" s="4"/>
      <c r="E1898" s="4"/>
      <c r="F1898" s="4"/>
    </row>
    <row r="1899" spans="1:6" x14ac:dyDescent="0.25">
      <c r="A1899" s="4"/>
      <c r="B1899" s="4"/>
      <c r="C1899" s="4"/>
      <c r="D1899" s="4"/>
      <c r="E1899" s="4"/>
      <c r="F1899" s="4"/>
    </row>
    <row r="1900" spans="1:6" x14ac:dyDescent="0.25">
      <c r="A1900" s="4"/>
      <c r="B1900" s="4"/>
      <c r="C1900" s="4"/>
      <c r="D1900" s="4"/>
      <c r="E1900" s="4"/>
      <c r="F1900" s="4"/>
    </row>
    <row r="1901" spans="1:6" x14ac:dyDescent="0.25">
      <c r="A1901" s="4"/>
      <c r="B1901" s="4"/>
      <c r="C1901" s="4"/>
      <c r="D1901" s="4"/>
      <c r="E1901" s="4"/>
      <c r="F1901" s="4"/>
    </row>
    <row r="1902" spans="1:6" x14ac:dyDescent="0.25">
      <c r="A1902" s="4"/>
      <c r="B1902" s="4"/>
      <c r="C1902" s="4"/>
      <c r="D1902" s="4"/>
      <c r="E1902" s="4"/>
      <c r="F1902" s="4"/>
    </row>
    <row r="1903" spans="1:6" x14ac:dyDescent="0.25">
      <c r="A1903" s="4"/>
      <c r="B1903" s="4"/>
      <c r="C1903" s="4"/>
      <c r="D1903" s="4"/>
      <c r="E1903" s="4"/>
      <c r="F1903" s="4"/>
    </row>
    <row r="1904" spans="1:6" x14ac:dyDescent="0.25">
      <c r="A1904" s="4"/>
      <c r="B1904" s="4"/>
      <c r="C1904" s="4"/>
      <c r="D1904" s="4"/>
      <c r="E1904" s="4"/>
      <c r="F1904" s="4"/>
    </row>
    <row r="1905" spans="1:6" x14ac:dyDescent="0.25">
      <c r="A1905" s="4"/>
      <c r="B1905" s="4"/>
      <c r="C1905" s="4"/>
      <c r="D1905" s="4"/>
      <c r="E1905" s="4"/>
      <c r="F1905" s="4"/>
    </row>
    <row r="1906" spans="1:6" x14ac:dyDescent="0.25">
      <c r="A1906" s="4"/>
      <c r="B1906" s="4"/>
      <c r="C1906" s="4"/>
      <c r="D1906" s="4"/>
      <c r="E1906" s="4"/>
      <c r="F1906" s="4"/>
    </row>
    <row r="1907" spans="1:6" x14ac:dyDescent="0.25">
      <c r="A1907" s="4"/>
      <c r="B1907" s="4"/>
      <c r="C1907" s="4"/>
      <c r="D1907" s="4"/>
      <c r="E1907" s="4"/>
      <c r="F1907" s="4"/>
    </row>
    <row r="1908" spans="1:6" x14ac:dyDescent="0.25">
      <c r="A1908" s="4"/>
      <c r="B1908" s="4"/>
      <c r="C1908" s="4"/>
      <c r="D1908" s="4"/>
      <c r="E1908" s="4"/>
      <c r="F1908" s="4"/>
    </row>
    <row r="1909" spans="1:6" x14ac:dyDescent="0.25">
      <c r="A1909" s="4"/>
      <c r="B1909" s="4"/>
      <c r="C1909" s="4"/>
      <c r="D1909" s="4"/>
      <c r="E1909" s="4"/>
      <c r="F1909" s="4"/>
    </row>
    <row r="1910" spans="1:6" x14ac:dyDescent="0.25">
      <c r="A1910" s="4"/>
      <c r="B1910" s="4"/>
      <c r="C1910" s="4"/>
      <c r="D1910" s="4"/>
      <c r="E1910" s="4"/>
      <c r="F1910" s="4"/>
    </row>
    <row r="1911" spans="1:6" x14ac:dyDescent="0.25">
      <c r="A1911" s="4"/>
      <c r="B1911" s="4"/>
      <c r="C1911" s="4"/>
      <c r="D1911" s="4"/>
      <c r="E1911" s="4"/>
      <c r="F1911" s="4"/>
    </row>
    <row r="1912" spans="1:6" x14ac:dyDescent="0.25">
      <c r="A1912" s="4"/>
      <c r="B1912" s="4"/>
      <c r="C1912" s="4"/>
      <c r="D1912" s="4"/>
      <c r="E1912" s="4"/>
      <c r="F1912" s="4"/>
    </row>
    <row r="1913" spans="1:6" x14ac:dyDescent="0.25">
      <c r="A1913" s="4"/>
      <c r="B1913" s="4"/>
      <c r="C1913" s="4"/>
      <c r="D1913" s="4"/>
      <c r="E1913" s="4"/>
      <c r="F1913" s="4"/>
    </row>
    <row r="1914" spans="1:6" x14ac:dyDescent="0.25">
      <c r="A1914" s="4"/>
      <c r="B1914" s="4"/>
      <c r="C1914" s="4"/>
      <c r="D1914" s="4"/>
      <c r="E1914" s="4"/>
      <c r="F1914" s="4"/>
    </row>
    <row r="1915" spans="1:6" x14ac:dyDescent="0.25">
      <c r="A1915" s="4"/>
      <c r="B1915" s="4"/>
      <c r="C1915" s="4"/>
      <c r="D1915" s="4"/>
      <c r="E1915" s="4"/>
      <c r="F1915" s="4"/>
    </row>
    <row r="1916" spans="1:6" x14ac:dyDescent="0.25">
      <c r="A1916" s="4"/>
      <c r="B1916" s="4"/>
      <c r="C1916" s="4"/>
      <c r="D1916" s="4"/>
      <c r="E1916" s="4"/>
      <c r="F1916" s="4"/>
    </row>
    <row r="1917" spans="1:6" x14ac:dyDescent="0.25">
      <c r="A1917" s="4"/>
      <c r="B1917" s="4"/>
      <c r="C1917" s="4"/>
      <c r="D1917" s="4"/>
      <c r="E1917" s="4"/>
      <c r="F1917" s="4"/>
    </row>
    <row r="1918" spans="1:6" x14ac:dyDescent="0.25">
      <c r="A1918" s="4"/>
      <c r="B1918" s="4"/>
      <c r="C1918" s="4"/>
      <c r="D1918" s="4"/>
      <c r="E1918" s="4"/>
      <c r="F1918" s="4"/>
    </row>
    <row r="1919" spans="1:6" x14ac:dyDescent="0.25">
      <c r="A1919" s="4"/>
      <c r="B1919" s="4"/>
      <c r="C1919" s="4"/>
      <c r="D1919" s="4"/>
      <c r="E1919" s="4"/>
      <c r="F1919" s="4"/>
    </row>
    <row r="1920" spans="1:6" x14ac:dyDescent="0.25">
      <c r="A1920" s="4"/>
      <c r="B1920" s="4"/>
      <c r="C1920" s="4"/>
      <c r="D1920" s="4"/>
      <c r="E1920" s="4"/>
      <c r="F1920" s="4"/>
    </row>
    <row r="1921" spans="1:6" x14ac:dyDescent="0.25">
      <c r="A1921" s="4"/>
      <c r="B1921" s="4"/>
      <c r="C1921" s="4"/>
      <c r="D1921" s="4"/>
      <c r="E1921" s="4"/>
      <c r="F1921" s="4"/>
    </row>
    <row r="1922" spans="1:6" x14ac:dyDescent="0.25">
      <c r="A1922" s="4"/>
      <c r="B1922" s="4"/>
      <c r="C1922" s="4"/>
      <c r="D1922" s="4"/>
      <c r="E1922" s="4"/>
      <c r="F1922" s="4"/>
    </row>
    <row r="1923" spans="1:6" x14ac:dyDescent="0.25">
      <c r="A1923" s="4"/>
      <c r="B1923" s="4"/>
      <c r="C1923" s="4"/>
      <c r="D1923" s="4"/>
      <c r="E1923" s="4"/>
      <c r="F1923" s="4"/>
    </row>
    <row r="1924" spans="1:6" x14ac:dyDescent="0.25">
      <c r="A1924" s="4"/>
      <c r="B1924" s="4"/>
      <c r="C1924" s="4"/>
      <c r="D1924" s="4"/>
      <c r="E1924" s="4"/>
      <c r="F1924" s="4"/>
    </row>
    <row r="1925" spans="1:6" x14ac:dyDescent="0.25">
      <c r="A1925" s="4"/>
      <c r="B1925" s="4"/>
      <c r="C1925" s="4"/>
      <c r="D1925" s="4"/>
      <c r="E1925" s="4"/>
      <c r="F1925" s="4"/>
    </row>
    <row r="1926" spans="1:6" x14ac:dyDescent="0.25">
      <c r="A1926" s="4"/>
      <c r="B1926" s="4"/>
      <c r="C1926" s="4"/>
      <c r="D1926" s="4"/>
      <c r="E1926" s="4"/>
      <c r="F1926" s="4"/>
    </row>
    <row r="1927" spans="1:6" x14ac:dyDescent="0.25">
      <c r="A1927" s="4"/>
      <c r="B1927" s="4"/>
      <c r="C1927" s="4"/>
      <c r="D1927" s="4"/>
      <c r="E1927" s="4"/>
      <c r="F1927" s="4"/>
    </row>
    <row r="1928" spans="1:6" x14ac:dyDescent="0.25">
      <c r="A1928" s="4"/>
      <c r="B1928" s="4"/>
      <c r="C1928" s="4"/>
      <c r="D1928" s="4"/>
      <c r="E1928" s="4"/>
      <c r="F1928" s="4"/>
    </row>
    <row r="1929" spans="1:6" x14ac:dyDescent="0.25">
      <c r="A1929" s="4"/>
      <c r="B1929" s="4"/>
      <c r="C1929" s="4"/>
      <c r="D1929" s="4"/>
      <c r="E1929" s="4"/>
      <c r="F1929" s="4"/>
    </row>
    <row r="1930" spans="1:6" x14ac:dyDescent="0.25">
      <c r="A1930" s="4"/>
      <c r="B1930" s="4"/>
      <c r="C1930" s="4"/>
      <c r="D1930" s="4"/>
      <c r="E1930" s="4"/>
      <c r="F1930" s="4"/>
    </row>
    <row r="1931" spans="1:6" x14ac:dyDescent="0.25">
      <c r="A1931" s="4"/>
      <c r="B1931" s="4"/>
      <c r="C1931" s="4"/>
      <c r="D1931" s="4"/>
      <c r="E1931" s="4"/>
      <c r="F1931" s="4"/>
    </row>
    <row r="1932" spans="1:6" x14ac:dyDescent="0.25">
      <c r="A1932" s="4"/>
      <c r="B1932" s="4"/>
      <c r="C1932" s="4"/>
      <c r="D1932" s="4"/>
      <c r="E1932" s="4"/>
      <c r="F1932" s="4"/>
    </row>
    <row r="1933" spans="1:6" x14ac:dyDescent="0.25">
      <c r="A1933" s="4"/>
      <c r="B1933" s="4"/>
      <c r="C1933" s="4"/>
      <c r="D1933" s="4"/>
      <c r="E1933" s="4"/>
      <c r="F1933" s="4"/>
    </row>
    <row r="1934" spans="1:6" x14ac:dyDescent="0.25">
      <c r="A1934" s="4"/>
      <c r="B1934" s="4"/>
      <c r="C1934" s="4"/>
      <c r="D1934" s="4"/>
      <c r="E1934" s="4"/>
      <c r="F1934" s="4"/>
    </row>
    <row r="1935" spans="1:6" x14ac:dyDescent="0.25">
      <c r="A1935" s="4"/>
      <c r="B1935" s="4"/>
      <c r="C1935" s="4"/>
      <c r="D1935" s="4"/>
      <c r="E1935" s="4"/>
      <c r="F1935" s="4"/>
    </row>
    <row r="1936" spans="1:6" x14ac:dyDescent="0.25">
      <c r="A1936" s="4"/>
      <c r="B1936" s="4"/>
      <c r="C1936" s="4"/>
      <c r="D1936" s="4"/>
      <c r="E1936" s="4"/>
      <c r="F1936" s="4"/>
    </row>
    <row r="1937" spans="1:6" x14ac:dyDescent="0.25">
      <c r="A1937" s="4"/>
      <c r="B1937" s="4"/>
      <c r="C1937" s="4"/>
      <c r="D1937" s="4"/>
      <c r="E1937" s="4"/>
      <c r="F1937" s="4"/>
    </row>
    <row r="1938" spans="1:6" x14ac:dyDescent="0.25">
      <c r="A1938" s="4"/>
      <c r="B1938" s="4"/>
      <c r="C1938" s="4"/>
      <c r="D1938" s="4"/>
      <c r="E1938" s="4"/>
      <c r="F1938" s="4"/>
    </row>
    <row r="1939" spans="1:6" x14ac:dyDescent="0.25">
      <c r="A1939" s="4"/>
      <c r="B1939" s="4"/>
      <c r="C1939" s="4"/>
      <c r="D1939" s="4"/>
      <c r="E1939" s="4"/>
      <c r="F1939" s="4"/>
    </row>
    <row r="1940" spans="1:6" x14ac:dyDescent="0.25">
      <c r="A1940" s="4"/>
      <c r="B1940" s="4"/>
      <c r="C1940" s="4"/>
      <c r="D1940" s="4"/>
      <c r="E1940" s="4"/>
      <c r="F1940" s="4"/>
    </row>
    <row r="1941" spans="1:6" x14ac:dyDescent="0.25">
      <c r="A1941" s="4"/>
      <c r="B1941" s="4"/>
      <c r="C1941" s="4"/>
      <c r="D1941" s="4"/>
      <c r="E1941" s="4"/>
      <c r="F1941" s="4"/>
    </row>
    <row r="1942" spans="1:6" x14ac:dyDescent="0.25">
      <c r="A1942" s="4"/>
      <c r="B1942" s="4"/>
      <c r="C1942" s="4"/>
      <c r="D1942" s="4"/>
      <c r="E1942" s="4"/>
      <c r="F1942" s="4"/>
    </row>
    <row r="1943" spans="1:6" x14ac:dyDescent="0.25">
      <c r="A1943" s="4"/>
      <c r="B1943" s="4"/>
      <c r="C1943" s="4"/>
      <c r="D1943" s="4"/>
      <c r="E1943" s="4"/>
      <c r="F1943" s="4"/>
    </row>
    <row r="1944" spans="1:6" x14ac:dyDescent="0.25">
      <c r="A1944" s="4"/>
      <c r="B1944" s="4"/>
      <c r="C1944" s="4"/>
      <c r="D1944" s="4"/>
      <c r="E1944" s="4"/>
      <c r="F1944" s="4"/>
    </row>
    <row r="1945" spans="1:6" x14ac:dyDescent="0.25">
      <c r="A1945" s="4"/>
      <c r="B1945" s="4"/>
      <c r="C1945" s="4"/>
      <c r="D1945" s="4"/>
      <c r="E1945" s="4"/>
      <c r="F1945" s="4"/>
    </row>
    <row r="1946" spans="1:6" x14ac:dyDescent="0.25">
      <c r="A1946" s="4"/>
      <c r="B1946" s="4"/>
      <c r="C1946" s="4"/>
      <c r="D1946" s="4"/>
      <c r="E1946" s="4"/>
      <c r="F1946" s="4"/>
    </row>
    <row r="1947" spans="1:6" x14ac:dyDescent="0.25">
      <c r="A1947" s="4"/>
      <c r="B1947" s="4"/>
      <c r="C1947" s="4"/>
      <c r="D1947" s="4"/>
      <c r="E1947" s="4"/>
      <c r="F1947" s="4"/>
    </row>
    <row r="1948" spans="1:6" x14ac:dyDescent="0.25">
      <c r="A1948" s="4"/>
      <c r="B1948" s="4"/>
      <c r="C1948" s="4"/>
      <c r="D1948" s="4"/>
      <c r="E1948" s="4"/>
      <c r="F1948" s="4"/>
    </row>
    <row r="1949" spans="1:6" x14ac:dyDescent="0.25">
      <c r="A1949" s="4"/>
      <c r="B1949" s="4"/>
      <c r="C1949" s="4"/>
      <c r="D1949" s="4"/>
      <c r="E1949" s="4"/>
      <c r="F1949" s="4"/>
    </row>
    <row r="1950" spans="1:6" x14ac:dyDescent="0.25">
      <c r="A1950" s="4"/>
      <c r="B1950" s="4"/>
      <c r="C1950" s="4"/>
      <c r="D1950" s="4"/>
      <c r="E1950" s="4"/>
      <c r="F1950" s="4"/>
    </row>
    <row r="1951" spans="1:6" x14ac:dyDescent="0.25">
      <c r="A1951" s="4"/>
      <c r="B1951" s="4"/>
      <c r="C1951" s="4"/>
      <c r="D1951" s="4"/>
      <c r="E1951" s="4"/>
      <c r="F1951" s="4"/>
    </row>
    <row r="1952" spans="1:6" x14ac:dyDescent="0.25">
      <c r="A1952" s="4"/>
      <c r="B1952" s="4"/>
      <c r="C1952" s="4"/>
      <c r="D1952" s="4"/>
      <c r="E1952" s="4"/>
      <c r="F1952" s="4"/>
    </row>
    <row r="1953" spans="1:6" x14ac:dyDescent="0.25">
      <c r="A1953" s="4"/>
      <c r="B1953" s="4"/>
      <c r="C1953" s="4"/>
      <c r="D1953" s="4"/>
      <c r="E1953" s="4"/>
      <c r="F1953" s="4"/>
    </row>
    <row r="1954" spans="1:6" x14ac:dyDescent="0.25">
      <c r="A1954" s="4"/>
      <c r="B1954" s="4"/>
      <c r="C1954" s="4"/>
      <c r="D1954" s="4"/>
      <c r="E1954" s="4"/>
      <c r="F1954" s="4"/>
    </row>
    <row r="1955" spans="1:6" x14ac:dyDescent="0.25">
      <c r="A1955" s="4"/>
      <c r="B1955" s="4"/>
      <c r="C1955" s="4"/>
      <c r="D1955" s="4"/>
      <c r="E1955" s="4"/>
      <c r="F1955" s="4"/>
    </row>
    <row r="1956" spans="1:6" x14ac:dyDescent="0.25">
      <c r="A1956" s="4"/>
      <c r="B1956" s="4"/>
      <c r="C1956" s="4"/>
      <c r="D1956" s="4"/>
      <c r="E1956" s="4"/>
      <c r="F1956" s="4"/>
    </row>
    <row r="1957" spans="1:6" x14ac:dyDescent="0.25">
      <c r="A1957" s="4"/>
      <c r="B1957" s="4"/>
      <c r="C1957" s="4"/>
      <c r="D1957" s="4"/>
      <c r="E1957" s="4"/>
      <c r="F1957" s="4"/>
    </row>
    <row r="1958" spans="1:6" x14ac:dyDescent="0.25">
      <c r="A1958" s="4"/>
      <c r="B1958" s="4"/>
      <c r="C1958" s="4"/>
      <c r="D1958" s="4"/>
      <c r="E1958" s="4"/>
      <c r="F1958" s="4"/>
    </row>
    <row r="1959" spans="1:6" x14ac:dyDescent="0.25">
      <c r="A1959" s="4"/>
      <c r="B1959" s="4"/>
      <c r="C1959" s="4"/>
      <c r="D1959" s="4"/>
      <c r="E1959" s="4"/>
      <c r="F1959" s="4"/>
    </row>
    <row r="1960" spans="1:6" x14ac:dyDescent="0.25">
      <c r="A1960" s="4"/>
      <c r="B1960" s="4"/>
      <c r="C1960" s="4"/>
      <c r="D1960" s="4"/>
      <c r="E1960" s="4"/>
      <c r="F1960" s="4"/>
    </row>
    <row r="1961" spans="1:6" x14ac:dyDescent="0.25">
      <c r="A1961" s="4"/>
      <c r="B1961" s="4"/>
      <c r="C1961" s="4"/>
      <c r="D1961" s="4"/>
      <c r="E1961" s="4"/>
      <c r="F1961" s="4"/>
    </row>
    <row r="1962" spans="1:6" x14ac:dyDescent="0.25">
      <c r="A1962" s="4"/>
      <c r="B1962" s="4"/>
      <c r="C1962" s="4"/>
      <c r="D1962" s="4"/>
      <c r="E1962" s="4"/>
      <c r="F1962" s="4"/>
    </row>
    <row r="1963" spans="1:6" x14ac:dyDescent="0.25">
      <c r="A1963" s="4"/>
      <c r="B1963" s="4"/>
      <c r="C1963" s="4"/>
      <c r="D1963" s="4"/>
      <c r="E1963" s="4"/>
      <c r="F1963" s="4"/>
    </row>
    <row r="1964" spans="1:6" x14ac:dyDescent="0.25">
      <c r="A1964" s="4"/>
      <c r="B1964" s="4"/>
      <c r="C1964" s="4"/>
      <c r="D1964" s="4"/>
      <c r="E1964" s="4"/>
      <c r="F1964" s="4"/>
    </row>
    <row r="1965" spans="1:6" x14ac:dyDescent="0.25">
      <c r="A1965" s="4"/>
      <c r="B1965" s="4"/>
      <c r="C1965" s="4"/>
      <c r="D1965" s="4"/>
      <c r="E1965" s="4"/>
      <c r="F1965" s="4"/>
    </row>
    <row r="1966" spans="1:6" x14ac:dyDescent="0.25">
      <c r="A1966" s="4"/>
      <c r="B1966" s="4"/>
      <c r="C1966" s="4"/>
      <c r="D1966" s="4"/>
      <c r="E1966" s="4"/>
      <c r="F1966" s="4"/>
    </row>
    <row r="1967" spans="1:6" x14ac:dyDescent="0.25">
      <c r="A1967" s="4"/>
      <c r="B1967" s="4"/>
      <c r="C1967" s="4"/>
      <c r="D1967" s="4"/>
      <c r="E1967" s="4"/>
      <c r="F1967" s="4"/>
    </row>
    <row r="1968" spans="1:6" x14ac:dyDescent="0.25">
      <c r="A1968" s="4"/>
      <c r="B1968" s="4"/>
      <c r="C1968" s="4"/>
      <c r="D1968" s="4"/>
      <c r="E1968" s="4"/>
      <c r="F1968" s="4"/>
    </row>
    <row r="1969" spans="1:6" x14ac:dyDescent="0.25">
      <c r="A1969" s="4"/>
      <c r="B1969" s="4"/>
      <c r="C1969" s="4"/>
      <c r="D1969" s="4"/>
      <c r="E1969" s="4"/>
      <c r="F1969" s="4"/>
    </row>
    <row r="1970" spans="1:6" x14ac:dyDescent="0.25">
      <c r="A1970" s="4"/>
      <c r="B1970" s="4"/>
      <c r="C1970" s="4"/>
      <c r="D1970" s="4"/>
      <c r="E1970" s="4"/>
      <c r="F1970" s="4"/>
    </row>
    <row r="1971" spans="1:6" x14ac:dyDescent="0.25">
      <c r="A1971" s="4"/>
      <c r="B1971" s="4"/>
      <c r="C1971" s="4"/>
      <c r="D1971" s="4"/>
      <c r="E1971" s="4"/>
      <c r="F1971" s="4"/>
    </row>
    <row r="1972" spans="1:6" x14ac:dyDescent="0.25">
      <c r="A1972" s="4"/>
      <c r="B1972" s="4"/>
      <c r="C1972" s="4"/>
      <c r="D1972" s="4"/>
      <c r="E1972" s="4"/>
      <c r="F1972" s="4"/>
    </row>
    <row r="1973" spans="1:6" x14ac:dyDescent="0.25">
      <c r="A1973" s="4"/>
      <c r="B1973" s="4"/>
      <c r="C1973" s="4"/>
      <c r="D1973" s="4"/>
      <c r="E1973" s="4"/>
      <c r="F1973" s="4"/>
    </row>
    <row r="1974" spans="1:6" x14ac:dyDescent="0.25">
      <c r="A1974" s="4"/>
      <c r="B1974" s="4"/>
      <c r="C1974" s="4"/>
      <c r="D1974" s="4"/>
      <c r="E1974" s="4"/>
      <c r="F1974" s="4"/>
    </row>
    <row r="1975" spans="1:6" x14ac:dyDescent="0.25">
      <c r="A1975" s="4"/>
      <c r="B1975" s="4"/>
      <c r="C1975" s="4"/>
      <c r="D1975" s="4"/>
      <c r="E1975" s="4"/>
      <c r="F1975" s="4"/>
    </row>
    <row r="1976" spans="1:6" x14ac:dyDescent="0.25">
      <c r="A1976" s="4"/>
      <c r="B1976" s="4"/>
      <c r="C1976" s="4"/>
      <c r="D1976" s="4"/>
      <c r="E1976" s="4"/>
      <c r="F1976" s="4"/>
    </row>
    <row r="1977" spans="1:6" x14ac:dyDescent="0.25">
      <c r="A1977" s="4"/>
      <c r="B1977" s="4"/>
      <c r="C1977" s="4"/>
      <c r="D1977" s="4"/>
      <c r="E1977" s="4"/>
      <c r="F1977" s="4"/>
    </row>
    <row r="1978" spans="1:6" x14ac:dyDescent="0.25">
      <c r="A1978" s="4"/>
      <c r="B1978" s="4"/>
      <c r="C1978" s="4"/>
      <c r="D1978" s="4"/>
      <c r="E1978" s="4"/>
      <c r="F1978" s="4"/>
    </row>
    <row r="1979" spans="1:6" x14ac:dyDescent="0.25">
      <c r="A1979" s="4"/>
      <c r="B1979" s="4"/>
      <c r="C1979" s="4"/>
      <c r="D1979" s="4"/>
      <c r="E1979" s="4"/>
      <c r="F1979" s="4"/>
    </row>
    <row r="1980" spans="1:6" x14ac:dyDescent="0.25">
      <c r="A1980" s="4"/>
      <c r="B1980" s="4"/>
      <c r="C1980" s="4"/>
      <c r="D1980" s="4"/>
      <c r="E1980" s="4"/>
      <c r="F1980" s="4"/>
    </row>
    <row r="1981" spans="1:6" x14ac:dyDescent="0.25">
      <c r="A1981" s="4"/>
      <c r="B1981" s="4"/>
      <c r="C1981" s="4"/>
      <c r="D1981" s="4"/>
      <c r="E1981" s="4"/>
      <c r="F1981" s="4"/>
    </row>
    <row r="1982" spans="1:6" x14ac:dyDescent="0.25">
      <c r="A1982" s="4"/>
      <c r="B1982" s="4"/>
      <c r="C1982" s="4"/>
      <c r="D1982" s="4"/>
      <c r="E1982" s="4"/>
      <c r="F1982" s="4"/>
    </row>
    <row r="1983" spans="1:6" x14ac:dyDescent="0.25">
      <c r="A1983" s="4"/>
      <c r="B1983" s="4"/>
      <c r="C1983" s="4"/>
      <c r="D1983" s="4"/>
      <c r="E1983" s="4"/>
      <c r="F1983" s="4"/>
    </row>
    <row r="1984" spans="1:6" x14ac:dyDescent="0.25">
      <c r="A1984" s="4"/>
      <c r="B1984" s="4"/>
      <c r="C1984" s="4"/>
      <c r="D1984" s="4"/>
      <c r="E1984" s="4"/>
      <c r="F1984" s="4"/>
    </row>
    <row r="1985" spans="1:6" x14ac:dyDescent="0.25">
      <c r="A1985" s="4"/>
      <c r="B1985" s="4"/>
      <c r="C1985" s="4"/>
      <c r="D1985" s="4"/>
      <c r="E1985" s="4"/>
      <c r="F1985" s="4"/>
    </row>
    <row r="1986" spans="1:6" x14ac:dyDescent="0.25">
      <c r="A1986" s="4"/>
      <c r="B1986" s="4"/>
      <c r="C1986" s="4"/>
      <c r="D1986" s="4"/>
      <c r="E1986" s="4"/>
      <c r="F1986" s="4"/>
    </row>
    <row r="1987" spans="1:6" x14ac:dyDescent="0.25">
      <c r="A1987" s="4"/>
      <c r="B1987" s="4"/>
      <c r="C1987" s="4"/>
      <c r="D1987" s="4"/>
      <c r="E1987" s="4"/>
      <c r="F1987" s="4"/>
    </row>
    <row r="1988" spans="1:6" x14ac:dyDescent="0.25">
      <c r="A1988" s="4"/>
      <c r="B1988" s="4"/>
      <c r="C1988" s="4"/>
      <c r="D1988" s="4"/>
      <c r="E1988" s="4"/>
      <c r="F1988" s="4"/>
    </row>
    <row r="1989" spans="1:6" x14ac:dyDescent="0.25">
      <c r="A1989" s="4"/>
      <c r="B1989" s="4"/>
      <c r="C1989" s="4"/>
      <c r="D1989" s="4"/>
      <c r="E1989" s="4"/>
      <c r="F1989" s="4"/>
    </row>
    <row r="1990" spans="1:6" x14ac:dyDescent="0.25">
      <c r="A1990" s="4"/>
      <c r="B1990" s="4"/>
      <c r="C1990" s="4"/>
      <c r="D1990" s="4"/>
      <c r="E1990" s="4"/>
      <c r="F1990" s="4"/>
    </row>
    <row r="1991" spans="1:6" x14ac:dyDescent="0.25">
      <c r="A1991" s="4"/>
      <c r="B1991" s="4"/>
      <c r="C1991" s="4"/>
      <c r="D1991" s="4"/>
      <c r="E1991" s="4"/>
      <c r="F1991" s="4"/>
    </row>
    <row r="1992" spans="1:6" x14ac:dyDescent="0.25">
      <c r="A1992" s="4"/>
      <c r="B1992" s="4"/>
      <c r="C1992" s="4"/>
      <c r="D1992" s="4"/>
      <c r="E1992" s="4"/>
      <c r="F1992" s="4"/>
    </row>
    <row r="1993" spans="1:6" x14ac:dyDescent="0.25">
      <c r="A1993" s="4"/>
      <c r="B1993" s="4"/>
      <c r="C1993" s="4"/>
      <c r="D1993" s="4"/>
      <c r="E1993" s="4"/>
      <c r="F1993" s="4"/>
    </row>
    <row r="1994" spans="1:6" x14ac:dyDescent="0.25">
      <c r="A1994" s="4"/>
      <c r="B1994" s="4"/>
      <c r="C1994" s="4"/>
      <c r="D1994" s="4"/>
      <c r="E1994" s="4"/>
      <c r="F1994" s="4"/>
    </row>
    <row r="1995" spans="1:6" x14ac:dyDescent="0.25">
      <c r="A1995" s="4"/>
      <c r="B1995" s="4"/>
      <c r="C1995" s="4"/>
      <c r="D1995" s="4"/>
      <c r="E1995" s="4"/>
      <c r="F1995" s="4"/>
    </row>
    <row r="1996" spans="1:6" x14ac:dyDescent="0.25">
      <c r="A1996" s="4"/>
      <c r="B1996" s="4"/>
      <c r="C1996" s="4"/>
      <c r="D1996" s="4"/>
      <c r="E1996" s="4"/>
      <c r="F1996" s="4"/>
    </row>
    <row r="1997" spans="1:6" x14ac:dyDescent="0.25">
      <c r="A1997" s="4"/>
      <c r="B1997" s="4"/>
      <c r="C1997" s="4"/>
      <c r="D1997" s="4"/>
      <c r="E1997" s="4"/>
      <c r="F1997" s="4"/>
    </row>
    <row r="1998" spans="1:6" x14ac:dyDescent="0.25">
      <c r="A1998" s="4"/>
      <c r="B1998" s="4"/>
      <c r="C1998" s="4"/>
      <c r="D1998" s="4"/>
      <c r="E1998" s="4"/>
      <c r="F1998" s="4"/>
    </row>
    <row r="1999" spans="1:6" x14ac:dyDescent="0.25">
      <c r="A1999" s="4"/>
      <c r="B1999" s="4"/>
      <c r="C1999" s="4"/>
      <c r="D1999" s="4"/>
      <c r="E1999" s="4"/>
      <c r="F1999" s="4"/>
    </row>
    <row r="2000" spans="1:6" x14ac:dyDescent="0.25">
      <c r="A2000" s="4"/>
      <c r="B2000" s="4"/>
      <c r="C2000" s="4"/>
      <c r="D2000" s="4"/>
      <c r="E2000" s="4"/>
      <c r="F2000" s="4"/>
    </row>
    <row r="2001" spans="1:6" x14ac:dyDescent="0.25">
      <c r="A2001" s="4"/>
      <c r="B2001" s="4"/>
      <c r="C2001" s="4"/>
      <c r="D2001" s="4"/>
      <c r="E2001" s="4"/>
      <c r="F2001" s="4"/>
    </row>
    <row r="2002" spans="1:6" x14ac:dyDescent="0.25">
      <c r="A2002" s="4"/>
      <c r="B2002" s="4"/>
      <c r="C2002" s="4"/>
      <c r="D2002" s="4"/>
      <c r="E2002" s="4"/>
      <c r="F2002" s="4"/>
    </row>
    <row r="2003" spans="1:6" x14ac:dyDescent="0.25">
      <c r="A2003" s="4"/>
      <c r="B2003" s="4"/>
      <c r="C2003" s="4"/>
      <c r="D2003" s="4"/>
      <c r="E2003" s="4"/>
      <c r="F2003" s="4"/>
    </row>
    <row r="2004" spans="1:6" x14ac:dyDescent="0.25">
      <c r="A2004" s="4"/>
      <c r="B2004" s="4"/>
      <c r="C2004" s="4"/>
      <c r="D2004" s="4"/>
      <c r="E2004" s="4"/>
      <c r="F2004" s="4"/>
    </row>
    <row r="2005" spans="1:6" x14ac:dyDescent="0.25">
      <c r="A2005" s="4"/>
      <c r="B2005" s="4"/>
      <c r="C2005" s="4"/>
      <c r="D2005" s="4"/>
      <c r="E2005" s="4"/>
      <c r="F2005" s="4"/>
    </row>
    <row r="2006" spans="1:6" x14ac:dyDescent="0.25">
      <c r="A2006" s="4"/>
      <c r="B2006" s="4"/>
      <c r="C2006" s="4"/>
      <c r="D2006" s="4"/>
      <c r="E2006" s="4"/>
      <c r="F2006" s="4"/>
    </row>
    <row r="2007" spans="1:6" x14ac:dyDescent="0.25">
      <c r="A2007" s="4"/>
      <c r="B2007" s="4"/>
      <c r="C2007" s="4"/>
      <c r="D2007" s="4"/>
      <c r="E2007" s="4"/>
      <c r="F2007" s="4"/>
    </row>
    <row r="2008" spans="1:6" x14ac:dyDescent="0.25">
      <c r="A2008" s="4"/>
      <c r="B2008" s="4"/>
      <c r="C2008" s="4"/>
      <c r="D2008" s="4"/>
      <c r="E2008" s="4"/>
      <c r="F2008" s="4"/>
    </row>
    <row r="2009" spans="1:6" x14ac:dyDescent="0.25">
      <c r="A2009" s="4"/>
      <c r="B2009" s="4"/>
      <c r="C2009" s="4"/>
      <c r="D2009" s="4"/>
      <c r="E2009" s="4"/>
      <c r="F2009" s="4"/>
    </row>
    <row r="2010" spans="1:6" x14ac:dyDescent="0.25">
      <c r="A2010" s="4"/>
      <c r="B2010" s="4"/>
      <c r="C2010" s="4"/>
      <c r="D2010" s="4"/>
      <c r="E2010" s="4"/>
      <c r="F2010" s="4"/>
    </row>
    <row r="2011" spans="1:6" x14ac:dyDescent="0.25">
      <c r="A2011" s="4"/>
      <c r="B2011" s="4"/>
      <c r="C2011" s="4"/>
      <c r="D2011" s="4"/>
      <c r="E2011" s="4"/>
      <c r="F2011" s="4"/>
    </row>
    <row r="2012" spans="1:6" x14ac:dyDescent="0.25">
      <c r="A2012" s="4"/>
      <c r="B2012" s="4"/>
      <c r="C2012" s="4"/>
      <c r="D2012" s="4"/>
      <c r="E2012" s="4"/>
      <c r="F2012" s="4"/>
    </row>
    <row r="2013" spans="1:6" x14ac:dyDescent="0.25">
      <c r="A2013" s="4"/>
      <c r="B2013" s="4"/>
      <c r="C2013" s="4"/>
      <c r="D2013" s="4"/>
      <c r="E2013" s="4"/>
      <c r="F2013" s="4"/>
    </row>
    <row r="2014" spans="1:6" x14ac:dyDescent="0.25">
      <c r="A2014" s="4"/>
      <c r="B2014" s="4"/>
      <c r="C2014" s="4"/>
      <c r="D2014" s="4"/>
      <c r="E2014" s="4"/>
      <c r="F2014" s="4"/>
    </row>
    <row r="2015" spans="1:6" x14ac:dyDescent="0.25">
      <c r="A2015" s="4"/>
      <c r="B2015" s="4"/>
      <c r="C2015" s="4"/>
      <c r="D2015" s="4"/>
      <c r="E2015" s="4"/>
      <c r="F2015" s="4"/>
    </row>
    <row r="2016" spans="1:6" x14ac:dyDescent="0.25">
      <c r="A2016" s="4"/>
      <c r="B2016" s="4"/>
      <c r="C2016" s="4"/>
      <c r="D2016" s="4"/>
      <c r="E2016" s="4"/>
      <c r="F2016" s="4"/>
    </row>
    <row r="2017" spans="1:6" x14ac:dyDescent="0.25">
      <c r="A2017" s="4"/>
      <c r="B2017" s="4"/>
      <c r="C2017" s="4"/>
      <c r="D2017" s="4"/>
      <c r="E2017" s="4"/>
      <c r="F2017" s="4"/>
    </row>
    <row r="2018" spans="1:6" x14ac:dyDescent="0.25">
      <c r="A2018" s="4"/>
      <c r="B2018" s="4"/>
      <c r="C2018" s="4"/>
      <c r="D2018" s="4"/>
      <c r="E2018" s="4"/>
      <c r="F2018" s="4"/>
    </row>
    <row r="2019" spans="1:6" x14ac:dyDescent="0.25">
      <c r="A2019" s="4"/>
      <c r="B2019" s="4"/>
      <c r="C2019" s="4"/>
      <c r="D2019" s="4"/>
      <c r="E2019" s="4"/>
      <c r="F2019" s="4"/>
    </row>
    <row r="2020" spans="1:6" x14ac:dyDescent="0.25">
      <c r="A2020" s="4"/>
      <c r="B2020" s="4"/>
      <c r="C2020" s="4"/>
      <c r="D2020" s="4"/>
      <c r="E2020" s="4"/>
      <c r="F2020" s="4"/>
    </row>
    <row r="2021" spans="1:6" x14ac:dyDescent="0.25">
      <c r="A2021" s="4"/>
      <c r="B2021" s="4"/>
      <c r="C2021" s="4"/>
      <c r="D2021" s="4"/>
      <c r="E2021" s="4"/>
      <c r="F2021" s="4"/>
    </row>
    <row r="2022" spans="1:6" x14ac:dyDescent="0.25">
      <c r="A2022" s="4"/>
      <c r="B2022" s="4"/>
      <c r="C2022" s="4"/>
      <c r="D2022" s="4"/>
      <c r="E2022" s="4"/>
      <c r="F2022" s="4"/>
    </row>
    <row r="2023" spans="1:6" x14ac:dyDescent="0.25">
      <c r="A2023" s="4"/>
      <c r="B2023" s="4"/>
      <c r="C2023" s="4"/>
      <c r="D2023" s="4"/>
      <c r="E2023" s="4"/>
      <c r="F2023" s="4"/>
    </row>
    <row r="2024" spans="1:6" x14ac:dyDescent="0.25">
      <c r="A2024" s="4"/>
      <c r="B2024" s="4"/>
      <c r="C2024" s="4"/>
      <c r="D2024" s="4"/>
      <c r="E2024" s="4"/>
      <c r="F2024" s="4"/>
    </row>
    <row r="2025" spans="1:6" x14ac:dyDescent="0.25">
      <c r="A2025" s="4"/>
      <c r="B2025" s="4"/>
      <c r="C2025" s="4"/>
      <c r="D2025" s="4"/>
      <c r="E2025" s="4"/>
      <c r="F2025" s="4"/>
    </row>
    <row r="2026" spans="1:6" x14ac:dyDescent="0.25">
      <c r="A2026" s="4"/>
      <c r="B2026" s="4"/>
      <c r="C2026" s="4"/>
      <c r="D2026" s="4"/>
      <c r="E2026" s="4"/>
      <c r="F2026" s="4"/>
    </row>
    <row r="2027" spans="1:6" x14ac:dyDescent="0.25">
      <c r="A2027" s="4"/>
      <c r="B2027" s="4"/>
      <c r="C2027" s="4"/>
      <c r="D2027" s="4"/>
      <c r="E2027" s="4"/>
      <c r="F2027" s="4"/>
    </row>
    <row r="2028" spans="1:6" x14ac:dyDescent="0.25">
      <c r="A2028" s="4"/>
      <c r="B2028" s="4"/>
      <c r="C2028" s="4"/>
      <c r="D2028" s="4"/>
      <c r="E2028" s="4"/>
      <c r="F2028" s="4"/>
    </row>
    <row r="2029" spans="1:6" x14ac:dyDescent="0.25">
      <c r="A2029" s="4"/>
      <c r="B2029" s="4"/>
      <c r="C2029" s="4"/>
      <c r="D2029" s="4"/>
      <c r="E2029" s="4"/>
      <c r="F2029" s="4"/>
    </row>
    <row r="2030" spans="1:6" x14ac:dyDescent="0.25">
      <c r="A2030" s="4"/>
      <c r="B2030" s="4"/>
      <c r="C2030" s="4"/>
      <c r="D2030" s="4"/>
      <c r="E2030" s="4"/>
      <c r="F2030" s="4"/>
    </row>
    <row r="2031" spans="1:6" x14ac:dyDescent="0.25">
      <c r="A2031" s="4"/>
      <c r="B2031" s="4"/>
      <c r="C2031" s="4"/>
      <c r="D2031" s="4"/>
      <c r="E2031" s="4"/>
      <c r="F2031" s="4"/>
    </row>
    <row r="2032" spans="1:6" x14ac:dyDescent="0.25">
      <c r="A2032" s="4"/>
      <c r="B2032" s="4"/>
      <c r="C2032" s="4"/>
      <c r="D2032" s="4"/>
      <c r="E2032" s="4"/>
      <c r="F2032" s="4"/>
    </row>
    <row r="2033" spans="1:6" x14ac:dyDescent="0.25">
      <c r="A2033" s="4"/>
      <c r="B2033" s="4"/>
      <c r="C2033" s="4"/>
      <c r="D2033" s="4"/>
      <c r="E2033" s="4"/>
      <c r="F2033" s="4"/>
    </row>
    <row r="2034" spans="1:6" x14ac:dyDescent="0.25">
      <c r="A2034" s="4"/>
      <c r="B2034" s="4"/>
      <c r="C2034" s="4"/>
      <c r="D2034" s="4"/>
      <c r="E2034" s="4"/>
      <c r="F2034" s="4"/>
    </row>
    <row r="2035" spans="1:6" x14ac:dyDescent="0.25">
      <c r="A2035" s="4"/>
      <c r="B2035" s="4"/>
      <c r="C2035" s="4"/>
      <c r="D2035" s="4"/>
      <c r="E2035" s="4"/>
      <c r="F2035" s="4"/>
    </row>
    <row r="2036" spans="1:6" x14ac:dyDescent="0.25">
      <c r="A2036" s="4"/>
      <c r="B2036" s="4"/>
      <c r="C2036" s="4"/>
      <c r="D2036" s="4"/>
      <c r="E2036" s="4"/>
      <c r="F2036" s="4"/>
    </row>
    <row r="2037" spans="1:6" x14ac:dyDescent="0.25">
      <c r="A2037" s="4"/>
      <c r="B2037" s="4"/>
      <c r="C2037" s="4"/>
      <c r="D2037" s="4"/>
      <c r="E2037" s="4"/>
      <c r="F2037" s="4"/>
    </row>
    <row r="2038" spans="1:6" x14ac:dyDescent="0.25">
      <c r="A2038" s="4"/>
      <c r="B2038" s="4"/>
      <c r="C2038" s="4"/>
      <c r="D2038" s="4"/>
      <c r="E2038" s="4"/>
      <c r="F2038" s="4"/>
    </row>
    <row r="2039" spans="1:6" x14ac:dyDescent="0.25">
      <c r="A2039" s="4"/>
      <c r="B2039" s="4"/>
      <c r="C2039" s="4"/>
      <c r="D2039" s="4"/>
      <c r="E2039" s="4"/>
      <c r="F2039" s="4"/>
    </row>
    <row r="2040" spans="1:6" x14ac:dyDescent="0.25">
      <c r="A2040" s="4"/>
      <c r="B2040" s="4"/>
      <c r="C2040" s="4"/>
      <c r="D2040" s="4"/>
      <c r="E2040" s="4"/>
      <c r="F2040" s="4"/>
    </row>
    <row r="2041" spans="1:6" x14ac:dyDescent="0.25">
      <c r="A2041" s="4"/>
      <c r="B2041" s="4"/>
      <c r="C2041" s="4"/>
      <c r="D2041" s="4"/>
      <c r="E2041" s="4"/>
      <c r="F2041" s="4"/>
    </row>
    <row r="2042" spans="1:6" x14ac:dyDescent="0.25">
      <c r="A2042" s="4"/>
      <c r="B2042" s="4"/>
      <c r="C2042" s="4"/>
      <c r="D2042" s="4"/>
      <c r="E2042" s="4"/>
      <c r="F2042" s="4"/>
    </row>
    <row r="2043" spans="1:6" x14ac:dyDescent="0.25">
      <c r="A2043" s="4"/>
      <c r="B2043" s="4"/>
      <c r="C2043" s="4"/>
      <c r="D2043" s="4"/>
      <c r="E2043" s="4"/>
      <c r="F2043" s="4"/>
    </row>
    <row r="2044" spans="1:6" x14ac:dyDescent="0.25">
      <c r="A2044" s="4"/>
      <c r="B2044" s="4"/>
      <c r="C2044" s="4"/>
      <c r="D2044" s="4"/>
      <c r="E2044" s="4"/>
      <c r="F2044" s="4"/>
    </row>
    <row r="2045" spans="1:6" x14ac:dyDescent="0.25">
      <c r="A2045" s="4"/>
      <c r="B2045" s="4"/>
      <c r="C2045" s="4"/>
      <c r="D2045" s="4"/>
      <c r="E2045" s="4"/>
      <c r="F2045" s="4"/>
    </row>
    <row r="2046" spans="1:6" x14ac:dyDescent="0.25">
      <c r="A2046" s="4"/>
      <c r="B2046" s="4"/>
      <c r="C2046" s="4"/>
      <c r="D2046" s="4"/>
      <c r="E2046" s="4"/>
      <c r="F2046" s="4"/>
    </row>
    <row r="2047" spans="1:6" x14ac:dyDescent="0.25">
      <c r="A2047" s="4"/>
      <c r="B2047" s="4"/>
      <c r="C2047" s="4"/>
      <c r="D2047" s="4"/>
      <c r="E2047" s="4"/>
      <c r="F2047" s="4"/>
    </row>
    <row r="2048" spans="1:6" x14ac:dyDescent="0.25">
      <c r="A2048" s="4"/>
      <c r="B2048" s="4"/>
      <c r="C2048" s="4"/>
      <c r="D2048" s="4"/>
      <c r="E2048" s="4"/>
      <c r="F2048" s="4"/>
    </row>
    <row r="2049" spans="1:6" x14ac:dyDescent="0.25">
      <c r="A2049" s="4"/>
      <c r="B2049" s="4"/>
      <c r="C2049" s="4"/>
      <c r="D2049" s="4"/>
      <c r="E2049" s="4"/>
      <c r="F2049" s="4"/>
    </row>
    <row r="2050" spans="1:6" x14ac:dyDescent="0.25">
      <c r="A2050" s="4"/>
      <c r="B2050" s="4"/>
      <c r="C2050" s="4"/>
      <c r="D2050" s="4"/>
      <c r="E2050" s="4"/>
      <c r="F2050" s="4"/>
    </row>
    <row r="2051" spans="1:6" x14ac:dyDescent="0.25">
      <c r="A2051" s="4"/>
      <c r="B2051" s="4"/>
      <c r="C2051" s="4"/>
      <c r="D2051" s="4"/>
      <c r="E2051" s="4"/>
      <c r="F2051" s="4"/>
    </row>
    <row r="2052" spans="1:6" x14ac:dyDescent="0.25">
      <c r="A2052" s="4"/>
      <c r="B2052" s="4"/>
      <c r="C2052" s="4"/>
      <c r="D2052" s="4"/>
      <c r="E2052" s="4"/>
      <c r="F2052" s="4"/>
    </row>
    <row r="2053" spans="1:6" x14ac:dyDescent="0.25">
      <c r="A2053" s="4"/>
      <c r="B2053" s="4"/>
      <c r="C2053" s="4"/>
      <c r="D2053" s="4"/>
      <c r="E2053" s="4"/>
      <c r="F2053" s="4"/>
    </row>
    <row r="2054" spans="1:6" x14ac:dyDescent="0.25">
      <c r="A2054" s="4"/>
      <c r="B2054" s="4"/>
      <c r="C2054" s="4"/>
      <c r="D2054" s="4"/>
      <c r="E2054" s="4"/>
      <c r="F2054" s="4"/>
    </row>
    <row r="2055" spans="1:6" x14ac:dyDescent="0.25">
      <c r="A2055" s="4"/>
      <c r="B2055" s="4"/>
      <c r="C2055" s="4"/>
      <c r="D2055" s="4"/>
      <c r="E2055" s="4"/>
      <c r="F2055" s="4"/>
    </row>
    <row r="2056" spans="1:6" x14ac:dyDescent="0.25">
      <c r="A2056" s="4"/>
      <c r="B2056" s="4"/>
      <c r="C2056" s="4"/>
      <c r="D2056" s="4"/>
      <c r="E2056" s="4"/>
      <c r="F2056" s="4"/>
    </row>
    <row r="2057" spans="1:6" x14ac:dyDescent="0.25">
      <c r="A2057" s="4"/>
      <c r="B2057" s="4"/>
      <c r="C2057" s="4"/>
      <c r="D2057" s="4"/>
      <c r="E2057" s="4"/>
      <c r="F2057" s="4"/>
    </row>
    <row r="2058" spans="1:6" x14ac:dyDescent="0.25">
      <c r="A2058" s="4"/>
      <c r="B2058" s="4"/>
      <c r="C2058" s="4"/>
      <c r="D2058" s="4"/>
      <c r="E2058" s="4"/>
      <c r="F2058" s="4"/>
    </row>
    <row r="2059" spans="1:6" x14ac:dyDescent="0.25">
      <c r="A2059" s="4"/>
      <c r="B2059" s="4"/>
      <c r="C2059" s="4"/>
      <c r="D2059" s="4"/>
      <c r="E2059" s="4"/>
      <c r="F2059" s="4"/>
    </row>
    <row r="2060" spans="1:6" x14ac:dyDescent="0.25">
      <c r="A2060" s="4"/>
      <c r="B2060" s="4"/>
      <c r="C2060" s="4"/>
      <c r="D2060" s="4"/>
      <c r="E2060" s="4"/>
      <c r="F2060" s="4"/>
    </row>
    <row r="2061" spans="1:6" x14ac:dyDescent="0.25">
      <c r="A2061" s="4"/>
      <c r="B2061" s="4"/>
      <c r="C2061" s="4"/>
      <c r="D2061" s="4"/>
      <c r="E2061" s="4"/>
      <c r="F2061" s="4"/>
    </row>
    <row r="2062" spans="1:6" x14ac:dyDescent="0.25">
      <c r="A2062" s="4"/>
      <c r="B2062" s="4"/>
      <c r="C2062" s="4"/>
      <c r="D2062" s="4"/>
      <c r="E2062" s="4"/>
      <c r="F2062" s="4"/>
    </row>
    <row r="2063" spans="1:6" x14ac:dyDescent="0.25">
      <c r="A2063" s="4"/>
      <c r="B2063" s="4"/>
      <c r="C2063" s="4"/>
      <c r="D2063" s="4"/>
      <c r="E2063" s="4"/>
      <c r="F2063" s="4"/>
    </row>
    <row r="2064" spans="1:6" x14ac:dyDescent="0.25">
      <c r="A2064" s="4"/>
      <c r="B2064" s="4"/>
      <c r="C2064" s="4"/>
      <c r="D2064" s="4"/>
      <c r="E2064" s="4"/>
      <c r="F2064" s="4"/>
    </row>
    <row r="2065" spans="1:6" x14ac:dyDescent="0.25">
      <c r="A2065" s="4"/>
      <c r="B2065" s="4"/>
      <c r="C2065" s="4"/>
      <c r="D2065" s="4"/>
      <c r="E2065" s="4"/>
      <c r="F2065" s="4"/>
    </row>
    <row r="2066" spans="1:6" x14ac:dyDescent="0.25">
      <c r="A2066" s="4"/>
      <c r="B2066" s="4"/>
      <c r="C2066" s="4"/>
      <c r="D2066" s="4"/>
      <c r="E2066" s="4"/>
      <c r="F2066" s="4"/>
    </row>
    <row r="2067" spans="1:6" x14ac:dyDescent="0.25">
      <c r="A2067" s="4"/>
      <c r="B2067" s="4"/>
      <c r="C2067" s="4"/>
      <c r="D2067" s="4"/>
      <c r="E2067" s="4"/>
      <c r="F2067" s="4"/>
    </row>
    <row r="2068" spans="1:6" x14ac:dyDescent="0.25">
      <c r="A2068" s="4"/>
      <c r="B2068" s="4"/>
      <c r="C2068" s="4"/>
      <c r="D2068" s="4"/>
      <c r="E2068" s="4"/>
      <c r="F2068" s="4"/>
    </row>
    <row r="2069" spans="1:6" x14ac:dyDescent="0.25">
      <c r="A2069" s="4"/>
      <c r="B2069" s="4"/>
      <c r="C2069" s="4"/>
      <c r="D2069" s="4"/>
      <c r="E2069" s="4"/>
      <c r="F2069" s="4"/>
    </row>
    <row r="2070" spans="1:6" x14ac:dyDescent="0.25">
      <c r="A2070" s="4"/>
      <c r="B2070" s="4"/>
      <c r="C2070" s="4"/>
      <c r="D2070" s="4"/>
      <c r="E2070" s="4"/>
      <c r="F2070" s="4"/>
    </row>
    <row r="2071" spans="1:6" x14ac:dyDescent="0.25">
      <c r="A2071" s="4"/>
      <c r="B2071" s="4"/>
      <c r="C2071" s="4"/>
      <c r="D2071" s="4"/>
      <c r="E2071" s="4"/>
      <c r="F2071" s="4"/>
    </row>
    <row r="2072" spans="1:6" x14ac:dyDescent="0.25">
      <c r="A2072" s="4"/>
      <c r="B2072" s="4"/>
      <c r="C2072" s="4"/>
      <c r="D2072" s="4"/>
      <c r="E2072" s="4"/>
      <c r="F2072" s="4"/>
    </row>
    <row r="2073" spans="1:6" x14ac:dyDescent="0.25">
      <c r="A2073" s="4"/>
      <c r="B2073" s="4"/>
      <c r="C2073" s="4"/>
      <c r="D2073" s="4"/>
      <c r="E2073" s="4"/>
      <c r="F2073" s="4"/>
    </row>
    <row r="2074" spans="1:6" x14ac:dyDescent="0.25">
      <c r="A2074" s="4"/>
      <c r="B2074" s="4"/>
      <c r="C2074" s="4"/>
      <c r="D2074" s="4"/>
      <c r="E2074" s="4"/>
      <c r="F2074" s="4"/>
    </row>
    <row r="2075" spans="1:6" x14ac:dyDescent="0.25">
      <c r="A2075" s="4"/>
      <c r="B2075" s="4"/>
      <c r="C2075" s="4"/>
      <c r="D2075" s="4"/>
      <c r="E2075" s="4"/>
      <c r="F2075" s="4"/>
    </row>
    <row r="2076" spans="1:6" x14ac:dyDescent="0.25">
      <c r="A2076" s="4"/>
      <c r="B2076" s="4"/>
      <c r="C2076" s="4"/>
      <c r="D2076" s="4"/>
      <c r="E2076" s="4"/>
      <c r="F2076" s="4"/>
    </row>
    <row r="2077" spans="1:6" x14ac:dyDescent="0.25">
      <c r="A2077" s="4"/>
      <c r="B2077" s="4"/>
      <c r="C2077" s="4"/>
      <c r="D2077" s="4"/>
      <c r="E2077" s="4"/>
      <c r="F2077" s="4"/>
    </row>
    <row r="2078" spans="1:6" x14ac:dyDescent="0.25">
      <c r="A2078" s="4"/>
      <c r="B2078" s="4"/>
      <c r="C2078" s="4"/>
      <c r="D2078" s="4"/>
      <c r="E2078" s="4"/>
      <c r="F2078" s="4"/>
    </row>
    <row r="2079" spans="1:6" x14ac:dyDescent="0.25">
      <c r="A2079" s="4"/>
      <c r="B2079" s="4"/>
      <c r="C2079" s="4"/>
      <c r="D2079" s="4"/>
      <c r="E2079" s="4"/>
      <c r="F2079" s="4"/>
    </row>
    <row r="2080" spans="1:6" x14ac:dyDescent="0.25">
      <c r="A2080" s="4"/>
      <c r="B2080" s="4"/>
      <c r="C2080" s="4"/>
      <c r="D2080" s="4"/>
      <c r="E2080" s="4"/>
      <c r="F2080" s="4"/>
    </row>
    <row r="2081" spans="1:6" x14ac:dyDescent="0.25">
      <c r="A2081" s="4"/>
      <c r="B2081" s="4"/>
      <c r="C2081" s="4"/>
      <c r="D2081" s="4"/>
      <c r="E2081" s="4"/>
      <c r="F2081" s="4"/>
    </row>
    <row r="2082" spans="1:6" x14ac:dyDescent="0.25">
      <c r="A2082" s="4"/>
      <c r="B2082" s="4"/>
      <c r="C2082" s="4"/>
      <c r="D2082" s="4"/>
      <c r="E2082" s="4"/>
      <c r="F2082" s="4"/>
    </row>
    <row r="2083" spans="1:6" x14ac:dyDescent="0.25">
      <c r="A2083" s="4"/>
      <c r="B2083" s="4"/>
      <c r="C2083" s="4"/>
      <c r="D2083" s="4"/>
      <c r="E2083" s="4"/>
      <c r="F2083" s="4"/>
    </row>
    <row r="2084" spans="1:6" x14ac:dyDescent="0.25">
      <c r="A2084" s="4"/>
      <c r="B2084" s="4"/>
      <c r="C2084" s="4"/>
      <c r="D2084" s="4"/>
      <c r="E2084" s="4"/>
      <c r="F2084" s="4"/>
    </row>
    <row r="2085" spans="1:6" x14ac:dyDescent="0.25">
      <c r="A2085" s="4"/>
      <c r="B2085" s="4"/>
      <c r="C2085" s="4"/>
      <c r="D2085" s="4"/>
      <c r="E2085" s="4"/>
      <c r="F2085" s="4"/>
    </row>
    <row r="2086" spans="1:6" x14ac:dyDescent="0.25">
      <c r="A2086" s="4"/>
      <c r="B2086" s="4"/>
      <c r="C2086" s="4"/>
      <c r="D2086" s="4"/>
      <c r="E2086" s="4"/>
      <c r="F2086" s="4"/>
    </row>
    <row r="2087" spans="1:6" x14ac:dyDescent="0.25">
      <c r="A2087" s="4"/>
      <c r="B2087" s="4"/>
      <c r="C2087" s="4"/>
      <c r="D2087" s="4"/>
      <c r="E2087" s="4"/>
      <c r="F2087" s="4"/>
    </row>
    <row r="2088" spans="1:6" x14ac:dyDescent="0.25">
      <c r="A2088" s="4"/>
      <c r="B2088" s="4"/>
      <c r="C2088" s="4"/>
      <c r="D2088" s="4"/>
      <c r="E2088" s="4"/>
      <c r="F2088" s="4"/>
    </row>
    <row r="2089" spans="1:6" x14ac:dyDescent="0.25">
      <c r="A2089" s="4"/>
      <c r="B2089" s="4"/>
      <c r="C2089" s="4"/>
      <c r="D2089" s="4"/>
      <c r="E2089" s="4"/>
      <c r="F2089" s="4"/>
    </row>
    <row r="2090" spans="1:6" x14ac:dyDescent="0.25">
      <c r="A2090" s="4"/>
      <c r="B2090" s="4"/>
      <c r="C2090" s="4"/>
      <c r="D2090" s="4"/>
      <c r="E2090" s="4"/>
      <c r="F2090" s="4"/>
    </row>
    <row r="2091" spans="1:6" x14ac:dyDescent="0.25">
      <c r="A2091" s="4"/>
      <c r="B2091" s="4"/>
      <c r="C2091" s="4"/>
      <c r="D2091" s="4"/>
      <c r="E2091" s="4"/>
      <c r="F2091" s="4"/>
    </row>
    <row r="2092" spans="1:6" x14ac:dyDescent="0.25">
      <c r="A2092" s="4"/>
      <c r="B2092" s="4"/>
      <c r="C2092" s="4"/>
      <c r="D2092" s="4"/>
      <c r="E2092" s="4"/>
      <c r="F2092" s="4"/>
    </row>
    <row r="2093" spans="1:6" x14ac:dyDescent="0.25">
      <c r="A2093" s="4"/>
      <c r="B2093" s="4"/>
      <c r="C2093" s="4"/>
      <c r="D2093" s="4"/>
      <c r="E2093" s="4"/>
      <c r="F2093" s="4"/>
    </row>
    <row r="2094" spans="1:6" x14ac:dyDescent="0.25">
      <c r="A2094" s="4"/>
      <c r="B2094" s="4"/>
      <c r="C2094" s="4"/>
      <c r="D2094" s="4"/>
      <c r="E2094" s="4"/>
      <c r="F2094" s="4"/>
    </row>
    <row r="2095" spans="1:6" x14ac:dyDescent="0.25">
      <c r="A2095" s="4"/>
      <c r="B2095" s="4"/>
      <c r="C2095" s="4"/>
      <c r="D2095" s="4"/>
      <c r="E2095" s="4"/>
      <c r="F2095" s="4"/>
    </row>
    <row r="2096" spans="1:6" x14ac:dyDescent="0.25">
      <c r="A2096" s="4"/>
      <c r="B2096" s="4"/>
      <c r="C2096" s="4"/>
      <c r="D2096" s="4"/>
      <c r="E2096" s="4"/>
      <c r="F2096" s="4"/>
    </row>
    <row r="2097" spans="1:6" x14ac:dyDescent="0.25">
      <c r="A2097" s="4"/>
      <c r="B2097" s="4"/>
      <c r="C2097" s="4"/>
      <c r="D2097" s="4"/>
      <c r="E2097" s="4"/>
      <c r="F2097" s="4"/>
    </row>
    <row r="2098" spans="1:6" x14ac:dyDescent="0.25">
      <c r="A2098" s="4"/>
      <c r="B2098" s="4"/>
      <c r="C2098" s="4"/>
      <c r="D2098" s="4"/>
      <c r="E2098" s="4"/>
      <c r="F2098" s="4"/>
    </row>
    <row r="2099" spans="1:6" x14ac:dyDescent="0.25">
      <c r="A2099" s="4"/>
      <c r="B2099" s="4"/>
      <c r="C2099" s="4"/>
      <c r="D2099" s="4"/>
      <c r="E2099" s="4"/>
      <c r="F2099" s="4"/>
    </row>
    <row r="2100" spans="1:6" x14ac:dyDescent="0.25">
      <c r="A2100" s="4"/>
      <c r="B2100" s="4"/>
      <c r="C2100" s="4"/>
      <c r="D2100" s="4"/>
      <c r="E2100" s="4"/>
      <c r="F2100" s="4"/>
    </row>
    <row r="2101" spans="1:6" x14ac:dyDescent="0.25">
      <c r="A2101" s="4"/>
      <c r="B2101" s="4"/>
      <c r="C2101" s="4"/>
      <c r="D2101" s="4"/>
      <c r="E2101" s="4"/>
      <c r="F2101" s="4"/>
    </row>
    <row r="2102" spans="1:6" x14ac:dyDescent="0.25">
      <c r="A2102" s="4"/>
      <c r="B2102" s="4"/>
      <c r="C2102" s="4"/>
      <c r="D2102" s="4"/>
      <c r="E2102" s="4"/>
      <c r="F2102" s="4"/>
    </row>
    <row r="2103" spans="1:6" x14ac:dyDescent="0.25">
      <c r="A2103" s="4"/>
      <c r="B2103" s="4"/>
      <c r="C2103" s="4"/>
      <c r="D2103" s="4"/>
      <c r="E2103" s="4"/>
      <c r="F2103" s="4"/>
    </row>
    <row r="2104" spans="1:6" x14ac:dyDescent="0.25">
      <c r="A2104" s="4"/>
      <c r="B2104" s="4"/>
      <c r="C2104" s="4"/>
      <c r="D2104" s="4"/>
      <c r="E2104" s="4"/>
      <c r="F2104" s="4"/>
    </row>
    <row r="2105" spans="1:6" x14ac:dyDescent="0.25">
      <c r="A2105" s="4"/>
      <c r="B2105" s="4"/>
      <c r="C2105" s="4"/>
      <c r="D2105" s="4"/>
      <c r="E2105" s="4"/>
      <c r="F2105" s="4"/>
    </row>
    <row r="2106" spans="1:6" x14ac:dyDescent="0.25">
      <c r="A2106" s="4"/>
      <c r="B2106" s="4"/>
      <c r="C2106" s="4"/>
      <c r="D2106" s="4"/>
      <c r="E2106" s="4"/>
      <c r="F2106" s="4"/>
    </row>
    <row r="2107" spans="1:6" x14ac:dyDescent="0.25">
      <c r="A2107" s="4"/>
      <c r="B2107" s="4"/>
      <c r="C2107" s="4"/>
      <c r="D2107" s="4"/>
      <c r="E2107" s="4"/>
      <c r="F2107" s="4"/>
    </row>
    <row r="2108" spans="1:6" x14ac:dyDescent="0.25">
      <c r="A2108" s="4"/>
      <c r="B2108" s="4"/>
      <c r="C2108" s="4"/>
      <c r="D2108" s="4"/>
      <c r="E2108" s="4"/>
      <c r="F2108" s="4"/>
    </row>
    <row r="2109" spans="1:6" x14ac:dyDescent="0.25">
      <c r="A2109" s="4"/>
      <c r="B2109" s="4"/>
      <c r="C2109" s="4"/>
      <c r="D2109" s="4"/>
      <c r="E2109" s="4"/>
      <c r="F2109" s="4"/>
    </row>
    <row r="2110" spans="1:6" x14ac:dyDescent="0.25">
      <c r="A2110" s="4"/>
      <c r="B2110" s="4"/>
      <c r="C2110" s="4"/>
      <c r="D2110" s="4"/>
      <c r="E2110" s="4"/>
      <c r="F2110" s="4"/>
    </row>
    <row r="2111" spans="1:6" x14ac:dyDescent="0.25">
      <c r="A2111" s="4"/>
      <c r="B2111" s="4"/>
      <c r="C2111" s="4"/>
      <c r="D2111" s="4"/>
      <c r="E2111" s="4"/>
      <c r="F2111" s="4"/>
    </row>
    <row r="2112" spans="1:6" x14ac:dyDescent="0.25">
      <c r="A2112" s="4"/>
      <c r="B2112" s="4"/>
      <c r="C2112" s="4"/>
      <c r="D2112" s="4"/>
      <c r="E2112" s="4"/>
      <c r="F2112" s="4"/>
    </row>
    <row r="2113" spans="1:6" x14ac:dyDescent="0.25">
      <c r="A2113" s="4"/>
      <c r="B2113" s="4"/>
      <c r="C2113" s="4"/>
      <c r="D2113" s="4"/>
      <c r="E2113" s="4"/>
      <c r="F2113" s="4"/>
    </row>
    <row r="2114" spans="1:6" x14ac:dyDescent="0.25">
      <c r="A2114" s="4"/>
      <c r="B2114" s="4"/>
      <c r="C2114" s="4"/>
      <c r="D2114" s="4"/>
      <c r="E2114" s="4"/>
      <c r="F2114" s="4"/>
    </row>
    <row r="2115" spans="1:6" x14ac:dyDescent="0.25">
      <c r="A2115" s="4"/>
      <c r="B2115" s="4"/>
      <c r="C2115" s="4"/>
      <c r="D2115" s="4"/>
      <c r="E2115" s="4"/>
      <c r="F2115" s="4"/>
    </row>
    <row r="2116" spans="1:6" x14ac:dyDescent="0.25">
      <c r="A2116" s="4"/>
      <c r="B2116" s="4"/>
      <c r="C2116" s="4"/>
      <c r="D2116" s="4"/>
      <c r="E2116" s="4"/>
      <c r="F2116" s="4"/>
    </row>
    <row r="2117" spans="1:6" x14ac:dyDescent="0.25">
      <c r="A2117" s="4"/>
      <c r="B2117" s="4"/>
      <c r="C2117" s="4"/>
      <c r="D2117" s="4"/>
      <c r="E2117" s="4"/>
      <c r="F2117" s="4"/>
    </row>
    <row r="2118" spans="1:6" x14ac:dyDescent="0.25">
      <c r="A2118" s="4"/>
      <c r="B2118" s="4"/>
      <c r="C2118" s="4"/>
      <c r="D2118" s="4"/>
      <c r="E2118" s="4"/>
      <c r="F2118" s="4"/>
    </row>
    <row r="2119" spans="1:6" x14ac:dyDescent="0.25">
      <c r="A2119" s="4"/>
      <c r="B2119" s="4"/>
      <c r="C2119" s="4"/>
      <c r="D2119" s="4"/>
      <c r="E2119" s="4"/>
      <c r="F2119" s="4"/>
    </row>
    <row r="2120" spans="1:6" x14ac:dyDescent="0.25">
      <c r="A2120" s="4"/>
      <c r="B2120" s="4"/>
      <c r="C2120" s="4"/>
      <c r="D2120" s="4"/>
      <c r="E2120" s="4"/>
      <c r="F2120" s="4"/>
    </row>
    <row r="2121" spans="1:6" x14ac:dyDescent="0.25">
      <c r="A2121" s="4"/>
      <c r="B2121" s="4"/>
      <c r="C2121" s="4"/>
      <c r="D2121" s="4"/>
      <c r="E2121" s="4"/>
      <c r="F2121" s="4"/>
    </row>
    <row r="2122" spans="1:6" x14ac:dyDescent="0.25">
      <c r="A2122" s="4"/>
      <c r="B2122" s="4"/>
      <c r="C2122" s="4"/>
      <c r="D2122" s="4"/>
      <c r="E2122" s="4"/>
      <c r="F2122" s="4"/>
    </row>
    <row r="2123" spans="1:6" x14ac:dyDescent="0.25">
      <c r="A2123" s="4"/>
      <c r="B2123" s="4"/>
      <c r="C2123" s="4"/>
      <c r="D2123" s="4"/>
      <c r="E2123" s="4"/>
      <c r="F2123" s="4"/>
    </row>
    <row r="2124" spans="1:6" x14ac:dyDescent="0.25">
      <c r="A2124" s="4"/>
      <c r="B2124" s="4"/>
      <c r="C2124" s="4"/>
      <c r="D2124" s="4"/>
      <c r="E2124" s="4"/>
      <c r="F2124" s="4"/>
    </row>
    <row r="2125" spans="1:6" x14ac:dyDescent="0.25">
      <c r="A2125" s="4"/>
      <c r="B2125" s="4"/>
      <c r="C2125" s="4"/>
      <c r="D2125" s="4"/>
      <c r="E2125" s="4"/>
      <c r="F2125" s="4"/>
    </row>
    <row r="2126" spans="1:6" x14ac:dyDescent="0.25">
      <c r="A2126" s="4"/>
      <c r="B2126" s="4"/>
      <c r="C2126" s="4"/>
      <c r="D2126" s="4"/>
      <c r="E2126" s="4"/>
      <c r="F2126" s="4"/>
    </row>
    <row r="2127" spans="1:6" x14ac:dyDescent="0.25">
      <c r="A2127" s="4"/>
      <c r="B2127" s="4"/>
      <c r="C2127" s="4"/>
      <c r="D2127" s="4"/>
      <c r="E2127" s="4"/>
      <c r="F2127" s="4"/>
    </row>
    <row r="2128" spans="1:6" x14ac:dyDescent="0.25">
      <c r="A2128" s="4"/>
      <c r="B2128" s="4"/>
      <c r="C2128" s="4"/>
      <c r="D2128" s="4"/>
      <c r="E2128" s="4"/>
      <c r="F2128" s="4"/>
    </row>
    <row r="2129" spans="1:6" x14ac:dyDescent="0.25">
      <c r="A2129" s="4"/>
      <c r="B2129" s="4"/>
      <c r="C2129" s="4"/>
      <c r="D2129" s="4"/>
      <c r="E2129" s="4"/>
      <c r="F2129" s="4"/>
    </row>
    <row r="2130" spans="1:6" x14ac:dyDescent="0.25">
      <c r="A2130" s="4"/>
      <c r="B2130" s="4"/>
      <c r="C2130" s="4"/>
      <c r="D2130" s="4"/>
      <c r="E2130" s="4"/>
      <c r="F2130" s="4"/>
    </row>
    <row r="2131" spans="1:6" x14ac:dyDescent="0.25">
      <c r="A2131" s="4"/>
      <c r="B2131" s="4"/>
      <c r="C2131" s="4"/>
      <c r="D2131" s="4"/>
      <c r="E2131" s="4"/>
      <c r="F2131" s="4"/>
    </row>
    <row r="2132" spans="1:6" x14ac:dyDescent="0.25">
      <c r="A2132" s="4"/>
      <c r="B2132" s="4"/>
      <c r="C2132" s="4"/>
      <c r="D2132" s="4"/>
      <c r="E2132" s="4"/>
      <c r="F2132" s="4"/>
    </row>
    <row r="2133" spans="1:6" x14ac:dyDescent="0.25">
      <c r="A2133" s="4"/>
      <c r="B2133" s="4"/>
      <c r="C2133" s="4"/>
      <c r="D2133" s="4"/>
      <c r="E2133" s="4"/>
      <c r="F2133" s="4"/>
    </row>
    <row r="2134" spans="1:6" x14ac:dyDescent="0.25">
      <c r="A2134" s="4"/>
      <c r="B2134" s="4"/>
      <c r="C2134" s="4"/>
      <c r="D2134" s="4"/>
      <c r="E2134" s="4"/>
      <c r="F2134" s="4"/>
    </row>
    <row r="2135" spans="1:6" x14ac:dyDescent="0.25">
      <c r="A2135" s="4"/>
      <c r="B2135" s="4"/>
      <c r="C2135" s="4"/>
      <c r="D2135" s="4"/>
      <c r="E2135" s="4"/>
      <c r="F2135" s="4"/>
    </row>
    <row r="2136" spans="1:6" x14ac:dyDescent="0.25">
      <c r="A2136" s="4"/>
      <c r="B2136" s="4"/>
      <c r="C2136" s="4"/>
      <c r="D2136" s="4"/>
      <c r="E2136" s="4"/>
      <c r="F2136" s="4"/>
    </row>
    <row r="2137" spans="1:6" x14ac:dyDescent="0.25">
      <c r="A2137" s="4"/>
      <c r="B2137" s="4"/>
      <c r="C2137" s="4"/>
      <c r="D2137" s="4"/>
      <c r="E2137" s="4"/>
      <c r="F2137" s="4"/>
    </row>
    <row r="2138" spans="1:6" x14ac:dyDescent="0.25">
      <c r="A2138" s="4"/>
      <c r="B2138" s="4"/>
      <c r="C2138" s="4"/>
      <c r="D2138" s="4"/>
      <c r="E2138" s="4"/>
      <c r="F2138" s="4"/>
    </row>
    <row r="2139" spans="1:6" x14ac:dyDescent="0.25">
      <c r="A2139" s="4"/>
      <c r="B2139" s="4"/>
      <c r="C2139" s="4"/>
      <c r="D2139" s="4"/>
      <c r="E2139" s="4"/>
      <c r="F2139" s="4"/>
    </row>
    <row r="2140" spans="1:6" x14ac:dyDescent="0.25">
      <c r="A2140" s="4"/>
      <c r="B2140" s="4"/>
      <c r="C2140" s="4"/>
      <c r="D2140" s="4"/>
      <c r="E2140" s="4"/>
      <c r="F2140" s="4"/>
    </row>
    <row r="2141" spans="1:6" x14ac:dyDescent="0.25">
      <c r="A2141" s="4"/>
      <c r="B2141" s="4"/>
      <c r="C2141" s="4"/>
      <c r="D2141" s="4"/>
      <c r="E2141" s="4"/>
      <c r="F2141" s="4"/>
    </row>
    <row r="2142" spans="1:6" x14ac:dyDescent="0.25">
      <c r="A2142" s="4"/>
      <c r="B2142" s="4"/>
      <c r="C2142" s="4"/>
      <c r="D2142" s="4"/>
      <c r="E2142" s="4"/>
      <c r="F2142" s="4"/>
    </row>
    <row r="2143" spans="1:6" x14ac:dyDescent="0.25">
      <c r="A2143" s="4"/>
      <c r="B2143" s="4"/>
      <c r="C2143" s="4"/>
      <c r="D2143" s="4"/>
      <c r="E2143" s="4"/>
      <c r="F2143" s="4"/>
    </row>
    <row r="2144" spans="1:6" x14ac:dyDescent="0.25">
      <c r="A2144" s="4"/>
      <c r="B2144" s="4"/>
      <c r="C2144" s="4"/>
      <c r="D2144" s="4"/>
      <c r="E2144" s="4"/>
      <c r="F2144" s="4"/>
    </row>
    <row r="2145" spans="1:6" x14ac:dyDescent="0.25">
      <c r="A2145" s="4"/>
      <c r="B2145" s="4"/>
      <c r="C2145" s="4"/>
      <c r="D2145" s="4"/>
      <c r="E2145" s="4"/>
      <c r="F2145" s="4"/>
    </row>
    <row r="2146" spans="1:6" x14ac:dyDescent="0.25">
      <c r="A2146" s="4"/>
      <c r="B2146" s="4"/>
      <c r="C2146" s="4"/>
      <c r="D2146" s="4"/>
      <c r="E2146" s="4"/>
      <c r="F2146" s="4"/>
    </row>
    <row r="2147" spans="1:6" x14ac:dyDescent="0.25">
      <c r="A2147" s="4"/>
      <c r="B2147" s="4"/>
      <c r="C2147" s="4"/>
      <c r="D2147" s="4"/>
      <c r="E2147" s="4"/>
      <c r="F2147" s="4"/>
    </row>
    <row r="2148" spans="1:6" x14ac:dyDescent="0.25">
      <c r="A2148" s="4"/>
      <c r="B2148" s="4"/>
      <c r="C2148" s="4"/>
      <c r="D2148" s="4"/>
      <c r="E2148" s="4"/>
      <c r="F2148" s="4"/>
    </row>
    <row r="2149" spans="1:6" x14ac:dyDescent="0.25">
      <c r="A2149" s="4"/>
      <c r="B2149" s="4"/>
      <c r="C2149" s="4"/>
      <c r="D2149" s="4"/>
      <c r="E2149" s="4"/>
      <c r="F2149" s="4"/>
    </row>
    <row r="2150" spans="1:6" x14ac:dyDescent="0.25">
      <c r="A2150" s="4"/>
      <c r="B2150" s="4"/>
      <c r="C2150" s="4"/>
      <c r="D2150" s="4"/>
      <c r="E2150" s="4"/>
      <c r="F2150" s="4"/>
    </row>
    <row r="2151" spans="1:6" x14ac:dyDescent="0.25">
      <c r="A2151" s="4"/>
      <c r="B2151" s="4"/>
      <c r="C2151" s="4"/>
      <c r="D2151" s="4"/>
      <c r="E2151" s="4"/>
      <c r="F2151" s="4"/>
    </row>
    <row r="2152" spans="1:6" x14ac:dyDescent="0.25">
      <c r="A2152" s="4"/>
      <c r="B2152" s="4"/>
      <c r="C2152" s="4"/>
      <c r="D2152" s="4"/>
      <c r="E2152" s="4"/>
      <c r="F2152" s="4"/>
    </row>
    <row r="2153" spans="1:6" x14ac:dyDescent="0.25">
      <c r="A2153" s="4"/>
      <c r="B2153" s="4"/>
      <c r="C2153" s="4"/>
      <c r="D2153" s="4"/>
      <c r="E2153" s="4"/>
      <c r="F2153" s="4"/>
    </row>
    <row r="2154" spans="1:6" x14ac:dyDescent="0.25">
      <c r="A2154" s="4"/>
      <c r="B2154" s="4"/>
      <c r="C2154" s="4"/>
      <c r="D2154" s="4"/>
      <c r="E2154" s="4"/>
      <c r="F2154" s="4"/>
    </row>
    <row r="2155" spans="1:6" x14ac:dyDescent="0.25">
      <c r="A2155" s="4"/>
      <c r="B2155" s="4"/>
      <c r="C2155" s="4"/>
      <c r="D2155" s="4"/>
      <c r="E2155" s="4"/>
      <c r="F2155" s="4"/>
    </row>
    <row r="2156" spans="1:6" x14ac:dyDescent="0.25">
      <c r="A2156" s="4"/>
      <c r="B2156" s="4"/>
      <c r="C2156" s="4"/>
      <c r="D2156" s="4"/>
      <c r="E2156" s="4"/>
      <c r="F2156" s="4"/>
    </row>
    <row r="2157" spans="1:6" x14ac:dyDescent="0.25">
      <c r="A2157" s="4"/>
      <c r="B2157" s="4"/>
      <c r="C2157" s="4"/>
      <c r="D2157" s="4"/>
      <c r="E2157" s="4"/>
      <c r="F2157" s="4"/>
    </row>
    <row r="2158" spans="1:6" x14ac:dyDescent="0.25">
      <c r="A2158" s="4"/>
      <c r="B2158" s="4"/>
      <c r="C2158" s="4"/>
      <c r="D2158" s="4"/>
      <c r="E2158" s="4"/>
      <c r="F2158" s="4"/>
    </row>
    <row r="2159" spans="1:6" x14ac:dyDescent="0.25">
      <c r="A2159" s="4"/>
      <c r="B2159" s="4"/>
      <c r="C2159" s="4"/>
      <c r="D2159" s="4"/>
      <c r="E2159" s="4"/>
      <c r="F2159" s="4"/>
    </row>
    <row r="2160" spans="1:6" x14ac:dyDescent="0.25">
      <c r="A2160" s="4"/>
      <c r="B2160" s="4"/>
      <c r="C2160" s="4"/>
      <c r="D2160" s="4"/>
      <c r="E2160" s="4"/>
      <c r="F2160" s="4"/>
    </row>
    <row r="2161" spans="1:6" x14ac:dyDescent="0.25">
      <c r="A2161" s="4"/>
      <c r="B2161" s="4"/>
      <c r="C2161" s="4"/>
      <c r="D2161" s="4"/>
      <c r="E2161" s="4"/>
      <c r="F2161" s="4"/>
    </row>
    <row r="2162" spans="1:6" x14ac:dyDescent="0.25">
      <c r="A2162" s="4"/>
      <c r="B2162" s="4"/>
      <c r="C2162" s="4"/>
      <c r="D2162" s="4"/>
      <c r="E2162" s="4"/>
      <c r="F2162" s="4"/>
    </row>
    <row r="2163" spans="1:6" x14ac:dyDescent="0.25">
      <c r="A2163" s="4"/>
      <c r="B2163" s="4"/>
      <c r="C2163" s="4"/>
      <c r="D2163" s="4"/>
      <c r="E2163" s="4"/>
      <c r="F2163" s="4"/>
    </row>
    <row r="2164" spans="1:6" x14ac:dyDescent="0.25">
      <c r="A2164" s="4"/>
      <c r="B2164" s="4"/>
      <c r="C2164" s="4"/>
      <c r="D2164" s="4"/>
      <c r="E2164" s="4"/>
      <c r="F2164" s="4"/>
    </row>
    <row r="2165" spans="1:6" x14ac:dyDescent="0.25">
      <c r="A2165" s="4"/>
      <c r="B2165" s="4"/>
      <c r="C2165" s="4"/>
      <c r="D2165" s="4"/>
      <c r="E2165" s="4"/>
      <c r="F2165" s="4"/>
    </row>
    <row r="2166" spans="1:6" x14ac:dyDescent="0.25">
      <c r="A2166" s="4"/>
      <c r="B2166" s="4"/>
      <c r="C2166" s="4"/>
      <c r="D2166" s="4"/>
      <c r="E2166" s="4"/>
      <c r="F2166" s="4"/>
    </row>
    <row r="2167" spans="1:6" x14ac:dyDescent="0.25">
      <c r="A2167" s="4"/>
      <c r="B2167" s="4"/>
      <c r="C2167" s="4"/>
      <c r="D2167" s="4"/>
      <c r="E2167" s="4"/>
      <c r="F2167" s="4"/>
    </row>
    <row r="2168" spans="1:6" x14ac:dyDescent="0.25">
      <c r="A2168" s="4"/>
      <c r="B2168" s="4"/>
      <c r="C2168" s="4"/>
      <c r="D2168" s="4"/>
      <c r="E2168" s="4"/>
      <c r="F2168" s="4"/>
    </row>
    <row r="2169" spans="1:6" x14ac:dyDescent="0.25">
      <c r="A2169" s="4"/>
      <c r="B2169" s="4"/>
      <c r="C2169" s="4"/>
      <c r="D2169" s="4"/>
      <c r="E2169" s="4"/>
      <c r="F2169" s="4"/>
    </row>
    <row r="2170" spans="1:6" x14ac:dyDescent="0.25">
      <c r="A2170" s="4"/>
      <c r="B2170" s="4"/>
      <c r="C2170" s="4"/>
      <c r="D2170" s="4"/>
      <c r="E2170" s="4"/>
      <c r="F2170" s="4"/>
    </row>
    <row r="2171" spans="1:6" x14ac:dyDescent="0.25">
      <c r="A2171" s="4"/>
      <c r="B2171" s="4"/>
      <c r="C2171" s="4"/>
      <c r="D2171" s="4"/>
      <c r="E2171" s="4"/>
      <c r="F2171" s="4"/>
    </row>
    <row r="2172" spans="1:6" x14ac:dyDescent="0.25">
      <c r="A2172" s="4"/>
      <c r="B2172" s="4"/>
      <c r="C2172" s="4"/>
      <c r="D2172" s="4"/>
      <c r="E2172" s="4"/>
      <c r="F2172" s="4"/>
    </row>
    <row r="2173" spans="1:6" x14ac:dyDescent="0.25">
      <c r="A2173" s="4"/>
      <c r="B2173" s="4"/>
      <c r="C2173" s="4"/>
      <c r="D2173" s="4"/>
      <c r="E2173" s="4"/>
      <c r="F2173" s="4"/>
    </row>
    <row r="2174" spans="1:6" x14ac:dyDescent="0.25">
      <c r="A2174" s="4"/>
      <c r="B2174" s="4"/>
      <c r="C2174" s="4"/>
      <c r="D2174" s="4"/>
      <c r="E2174" s="4"/>
      <c r="F2174" s="4"/>
    </row>
    <row r="2175" spans="1:6" x14ac:dyDescent="0.25">
      <c r="A2175" s="4"/>
      <c r="B2175" s="4"/>
      <c r="C2175" s="4"/>
      <c r="D2175" s="4"/>
      <c r="E2175" s="4"/>
      <c r="F2175" s="4"/>
    </row>
    <row r="2176" spans="1:6" x14ac:dyDescent="0.25">
      <c r="A2176" s="4"/>
      <c r="B2176" s="4"/>
      <c r="C2176" s="4"/>
      <c r="D2176" s="4"/>
      <c r="E2176" s="4"/>
      <c r="F2176" s="4"/>
    </row>
    <row r="2177" spans="1:6" x14ac:dyDescent="0.25">
      <c r="A2177" s="4"/>
      <c r="B2177" s="4"/>
      <c r="C2177" s="4"/>
      <c r="D2177" s="4"/>
      <c r="E2177" s="4"/>
      <c r="F2177" s="4"/>
    </row>
    <row r="2178" spans="1:6" x14ac:dyDescent="0.25">
      <c r="A2178" s="4"/>
      <c r="B2178" s="4"/>
      <c r="C2178" s="4"/>
      <c r="D2178" s="4"/>
      <c r="E2178" s="4"/>
      <c r="F2178" s="4"/>
    </row>
    <row r="2179" spans="1:6" x14ac:dyDescent="0.25">
      <c r="A2179" s="4"/>
      <c r="B2179" s="4"/>
      <c r="C2179" s="4"/>
      <c r="D2179" s="4"/>
      <c r="E2179" s="4"/>
      <c r="F2179" s="4"/>
    </row>
    <row r="2180" spans="1:6" x14ac:dyDescent="0.25">
      <c r="A2180" s="4"/>
      <c r="B2180" s="4"/>
      <c r="C2180" s="4"/>
      <c r="D2180" s="4"/>
      <c r="E2180" s="4"/>
      <c r="F2180" s="4"/>
    </row>
    <row r="2181" spans="1:6" x14ac:dyDescent="0.25">
      <c r="A2181" s="4"/>
      <c r="B2181" s="4"/>
      <c r="C2181" s="4"/>
      <c r="D2181" s="4"/>
      <c r="E2181" s="4"/>
      <c r="F2181" s="4"/>
    </row>
    <row r="2182" spans="1:6" x14ac:dyDescent="0.25">
      <c r="A2182" s="4"/>
      <c r="B2182" s="4"/>
      <c r="C2182" s="4"/>
      <c r="D2182" s="4"/>
      <c r="E2182" s="4"/>
      <c r="F2182" s="4"/>
    </row>
    <row r="2183" spans="1:6" x14ac:dyDescent="0.25">
      <c r="A2183" s="4"/>
      <c r="B2183" s="4"/>
      <c r="C2183" s="4"/>
      <c r="D2183" s="4"/>
      <c r="E2183" s="4"/>
      <c r="F2183" s="4"/>
    </row>
    <row r="2184" spans="1:6" x14ac:dyDescent="0.25">
      <c r="A2184" s="4"/>
      <c r="B2184" s="4"/>
      <c r="C2184" s="4"/>
      <c r="D2184" s="4"/>
      <c r="E2184" s="4"/>
      <c r="F2184" s="4"/>
    </row>
    <row r="2185" spans="1:6" x14ac:dyDescent="0.25">
      <c r="A2185" s="4"/>
      <c r="B2185" s="4"/>
      <c r="C2185" s="4"/>
      <c r="D2185" s="4"/>
      <c r="E2185" s="4"/>
      <c r="F2185" s="4"/>
    </row>
    <row r="2186" spans="1:6" x14ac:dyDescent="0.25">
      <c r="A2186" s="4"/>
      <c r="B2186" s="4"/>
      <c r="C2186" s="4"/>
      <c r="D2186" s="4"/>
      <c r="E2186" s="4"/>
      <c r="F2186" s="4"/>
    </row>
    <row r="2187" spans="1:6" x14ac:dyDescent="0.25">
      <c r="A2187" s="4"/>
      <c r="B2187" s="4"/>
      <c r="C2187" s="4"/>
      <c r="D2187" s="4"/>
      <c r="E2187" s="4"/>
      <c r="F2187" s="4"/>
    </row>
    <row r="2188" spans="1:6" x14ac:dyDescent="0.25">
      <c r="A2188" s="4"/>
      <c r="B2188" s="4"/>
      <c r="C2188" s="4"/>
      <c r="D2188" s="4"/>
      <c r="E2188" s="4"/>
      <c r="F2188" s="4"/>
    </row>
    <row r="2189" spans="1:6" x14ac:dyDescent="0.25">
      <c r="A2189" s="4"/>
      <c r="B2189" s="4"/>
      <c r="C2189" s="4"/>
      <c r="D2189" s="4"/>
      <c r="E2189" s="4"/>
      <c r="F2189" s="4"/>
    </row>
    <row r="2190" spans="1:6" x14ac:dyDescent="0.25">
      <c r="A2190" s="4"/>
      <c r="B2190" s="4"/>
      <c r="C2190" s="4"/>
      <c r="D2190" s="4"/>
      <c r="E2190" s="4"/>
      <c r="F2190" s="4"/>
    </row>
    <row r="2191" spans="1:6" x14ac:dyDescent="0.25">
      <c r="A2191" s="4"/>
      <c r="B2191" s="4"/>
      <c r="C2191" s="4"/>
      <c r="D2191" s="4"/>
      <c r="E2191" s="4"/>
      <c r="F2191" s="4"/>
    </row>
    <row r="2192" spans="1:6" x14ac:dyDescent="0.25">
      <c r="A2192" s="4"/>
      <c r="B2192" s="4"/>
      <c r="C2192" s="4"/>
      <c r="D2192" s="4"/>
      <c r="E2192" s="4"/>
      <c r="F2192" s="4"/>
    </row>
    <row r="2193" spans="1:6" x14ac:dyDescent="0.25">
      <c r="A2193" s="4"/>
      <c r="B2193" s="4"/>
      <c r="C2193" s="4"/>
      <c r="D2193" s="4"/>
      <c r="E2193" s="4"/>
      <c r="F2193" s="4"/>
    </row>
    <row r="2194" spans="1:6" x14ac:dyDescent="0.25">
      <c r="A2194" s="4"/>
      <c r="B2194" s="4"/>
      <c r="C2194" s="4"/>
      <c r="D2194" s="4"/>
      <c r="E2194" s="4"/>
      <c r="F2194" s="4"/>
    </row>
    <row r="2195" spans="1:6" x14ac:dyDescent="0.25">
      <c r="A2195" s="4"/>
      <c r="B2195" s="4"/>
      <c r="C2195" s="4"/>
      <c r="D2195" s="4"/>
      <c r="E2195" s="4"/>
      <c r="F2195" s="4"/>
    </row>
    <row r="2196" spans="1:6" x14ac:dyDescent="0.25">
      <c r="A2196" s="4"/>
      <c r="B2196" s="4"/>
      <c r="C2196" s="4"/>
      <c r="D2196" s="4"/>
      <c r="E2196" s="4"/>
      <c r="F2196" s="4"/>
    </row>
    <row r="2197" spans="1:6" x14ac:dyDescent="0.25">
      <c r="A2197" s="4"/>
      <c r="B2197" s="4"/>
      <c r="C2197" s="4"/>
      <c r="D2197" s="4"/>
      <c r="E2197" s="4"/>
      <c r="F2197" s="4"/>
    </row>
    <row r="2198" spans="1:6" x14ac:dyDescent="0.25">
      <c r="A2198" s="4"/>
      <c r="B2198" s="4"/>
      <c r="C2198" s="4"/>
      <c r="D2198" s="4"/>
      <c r="E2198" s="4"/>
      <c r="F2198" s="4"/>
    </row>
    <row r="2199" spans="1:6" x14ac:dyDescent="0.25">
      <c r="A2199" s="4"/>
      <c r="B2199" s="4"/>
      <c r="C2199" s="4"/>
      <c r="D2199" s="4"/>
      <c r="E2199" s="4"/>
      <c r="F2199" s="4"/>
    </row>
    <row r="2200" spans="1:6" x14ac:dyDescent="0.25">
      <c r="A2200" s="4"/>
      <c r="B2200" s="4"/>
      <c r="C2200" s="4"/>
      <c r="D2200" s="4"/>
      <c r="E2200" s="4"/>
      <c r="F2200" s="4"/>
    </row>
    <row r="2201" spans="1:6" x14ac:dyDescent="0.25">
      <c r="A2201" s="4"/>
      <c r="B2201" s="4"/>
      <c r="C2201" s="4"/>
      <c r="D2201" s="4"/>
      <c r="E2201" s="4"/>
      <c r="F2201" s="4"/>
    </row>
    <row r="2202" spans="1:6" x14ac:dyDescent="0.25">
      <c r="A2202" s="4"/>
      <c r="B2202" s="4"/>
      <c r="C2202" s="4"/>
      <c r="D2202" s="4"/>
      <c r="E2202" s="4"/>
      <c r="F2202" s="4"/>
    </row>
    <row r="2203" spans="1:6" x14ac:dyDescent="0.25">
      <c r="A2203" s="4"/>
      <c r="B2203" s="4"/>
      <c r="C2203" s="4"/>
      <c r="D2203" s="4"/>
      <c r="E2203" s="4"/>
      <c r="F2203" s="4"/>
    </row>
    <row r="2204" spans="1:6" x14ac:dyDescent="0.25">
      <c r="A2204" s="4"/>
      <c r="B2204" s="4"/>
      <c r="C2204" s="4"/>
      <c r="D2204" s="4"/>
      <c r="E2204" s="4"/>
      <c r="F2204" s="4"/>
    </row>
    <row r="2205" spans="1:6" x14ac:dyDescent="0.25">
      <c r="A2205" s="4"/>
      <c r="B2205" s="4"/>
      <c r="C2205" s="4"/>
      <c r="D2205" s="4"/>
      <c r="E2205" s="4"/>
      <c r="F2205" s="4"/>
    </row>
    <row r="2206" spans="1:6" x14ac:dyDescent="0.25">
      <c r="A2206" s="4"/>
      <c r="B2206" s="4"/>
      <c r="C2206" s="4"/>
      <c r="D2206" s="4"/>
      <c r="E2206" s="4"/>
      <c r="F2206" s="4"/>
    </row>
    <row r="2207" spans="1:6" x14ac:dyDescent="0.25">
      <c r="A2207" s="4"/>
      <c r="B2207" s="4"/>
      <c r="C2207" s="4"/>
      <c r="D2207" s="4"/>
      <c r="E2207" s="4"/>
      <c r="F2207" s="4"/>
    </row>
    <row r="2208" spans="1:6" x14ac:dyDescent="0.25">
      <c r="A2208" s="4"/>
      <c r="B2208" s="4"/>
      <c r="C2208" s="4"/>
      <c r="D2208" s="4"/>
      <c r="E2208" s="4"/>
      <c r="F2208" s="4"/>
    </row>
    <row r="2209" spans="1:6" x14ac:dyDescent="0.25">
      <c r="A2209" s="4"/>
      <c r="B2209" s="4"/>
      <c r="C2209" s="4"/>
      <c r="D2209" s="4"/>
      <c r="E2209" s="4"/>
      <c r="F2209" s="4"/>
    </row>
    <row r="2210" spans="1:6" x14ac:dyDescent="0.25">
      <c r="A2210" s="4"/>
      <c r="B2210" s="4"/>
      <c r="C2210" s="4"/>
      <c r="D2210" s="4"/>
      <c r="E2210" s="4"/>
      <c r="F2210" s="4"/>
    </row>
    <row r="2211" spans="1:6" x14ac:dyDescent="0.25">
      <c r="A2211" s="4"/>
      <c r="B2211" s="4"/>
      <c r="C2211" s="4"/>
      <c r="D2211" s="4"/>
      <c r="E2211" s="4"/>
      <c r="F2211" s="4"/>
    </row>
    <row r="2212" spans="1:6" x14ac:dyDescent="0.25">
      <c r="A2212" s="4"/>
      <c r="B2212" s="4"/>
      <c r="C2212" s="4"/>
      <c r="D2212" s="4"/>
      <c r="E2212" s="4"/>
      <c r="F2212" s="4"/>
    </row>
    <row r="2213" spans="1:6" x14ac:dyDescent="0.25">
      <c r="A2213" s="4"/>
      <c r="B2213" s="4"/>
      <c r="C2213" s="4"/>
      <c r="D2213" s="4"/>
      <c r="E2213" s="4"/>
      <c r="F2213" s="4"/>
    </row>
    <row r="2214" spans="1:6" x14ac:dyDescent="0.25">
      <c r="A2214" s="4"/>
      <c r="B2214" s="4"/>
      <c r="C2214" s="4"/>
      <c r="D2214" s="4"/>
      <c r="E2214" s="4"/>
      <c r="F2214" s="4"/>
    </row>
    <row r="2215" spans="1:6" x14ac:dyDescent="0.25">
      <c r="A2215" s="4"/>
      <c r="B2215" s="4"/>
      <c r="C2215" s="4"/>
      <c r="D2215" s="4"/>
      <c r="E2215" s="4"/>
      <c r="F2215" s="4"/>
    </row>
    <row r="2216" spans="1:6" x14ac:dyDescent="0.25">
      <c r="A2216" s="4"/>
      <c r="B2216" s="4"/>
      <c r="C2216" s="4"/>
      <c r="D2216" s="4"/>
      <c r="E2216" s="4"/>
      <c r="F2216" s="4"/>
    </row>
    <row r="2217" spans="1:6" x14ac:dyDescent="0.25">
      <c r="A2217" s="4"/>
      <c r="B2217" s="4"/>
      <c r="C2217" s="4"/>
      <c r="D2217" s="4"/>
      <c r="E2217" s="4"/>
      <c r="F2217" s="4"/>
    </row>
    <row r="2218" spans="1:6" x14ac:dyDescent="0.25">
      <c r="A2218" s="4"/>
      <c r="B2218" s="4"/>
      <c r="C2218" s="4"/>
      <c r="D2218" s="4"/>
      <c r="E2218" s="4"/>
      <c r="F2218" s="4"/>
    </row>
    <row r="2219" spans="1:6" x14ac:dyDescent="0.25">
      <c r="A2219" s="4"/>
      <c r="B2219" s="4"/>
      <c r="C2219" s="4"/>
      <c r="D2219" s="4"/>
      <c r="E2219" s="4"/>
      <c r="F2219" s="4"/>
    </row>
    <row r="2220" spans="1:6" x14ac:dyDescent="0.25">
      <c r="A2220" s="4"/>
      <c r="B2220" s="4"/>
      <c r="C2220" s="4"/>
      <c r="D2220" s="4"/>
      <c r="E2220" s="4"/>
      <c r="F2220" s="4"/>
    </row>
    <row r="2221" spans="1:6" x14ac:dyDescent="0.25">
      <c r="A2221" s="4"/>
      <c r="B2221" s="4"/>
      <c r="C2221" s="4"/>
      <c r="D2221" s="4"/>
      <c r="E2221" s="4"/>
      <c r="F2221" s="4"/>
    </row>
    <row r="2222" spans="1:6" x14ac:dyDescent="0.25">
      <c r="A2222" s="4"/>
      <c r="B2222" s="4"/>
      <c r="C2222" s="4"/>
      <c r="D2222" s="4"/>
      <c r="E2222" s="4"/>
      <c r="F2222" s="4"/>
    </row>
    <row r="2223" spans="1:6" x14ac:dyDescent="0.25">
      <c r="A2223" s="4"/>
      <c r="B2223" s="4"/>
      <c r="C2223" s="4"/>
      <c r="D2223" s="4"/>
      <c r="E2223" s="4"/>
      <c r="F2223" s="4"/>
    </row>
    <row r="2224" spans="1:6" x14ac:dyDescent="0.25">
      <c r="A2224" s="4"/>
      <c r="B2224" s="4"/>
      <c r="C2224" s="4"/>
      <c r="D2224" s="4"/>
      <c r="E2224" s="4"/>
      <c r="F2224" s="4"/>
    </row>
    <row r="2225" spans="1:6" x14ac:dyDescent="0.25">
      <c r="A2225" s="4"/>
      <c r="B2225" s="4"/>
      <c r="C2225" s="4"/>
      <c r="D2225" s="4"/>
      <c r="E2225" s="4"/>
      <c r="F2225" s="4"/>
    </row>
    <row r="2226" spans="1:6" x14ac:dyDescent="0.25">
      <c r="A2226" s="4"/>
      <c r="B2226" s="4"/>
      <c r="C2226" s="4"/>
      <c r="D2226" s="4"/>
      <c r="E2226" s="4"/>
      <c r="F2226" s="4"/>
    </row>
    <row r="2227" spans="1:6" x14ac:dyDescent="0.25">
      <c r="A2227" s="4"/>
      <c r="B2227" s="4"/>
      <c r="C2227" s="4"/>
      <c r="D2227" s="4"/>
      <c r="E2227" s="4"/>
      <c r="F2227" s="4"/>
    </row>
    <row r="2228" spans="1:6" x14ac:dyDescent="0.25">
      <c r="A2228" s="4"/>
      <c r="B2228" s="4"/>
      <c r="C2228" s="4"/>
      <c r="D2228" s="4"/>
      <c r="E2228" s="4"/>
      <c r="F2228" s="4"/>
    </row>
    <row r="2229" spans="1:6" x14ac:dyDescent="0.25">
      <c r="A2229" s="4"/>
      <c r="B2229" s="4"/>
      <c r="C2229" s="4"/>
      <c r="D2229" s="4"/>
      <c r="E2229" s="4"/>
      <c r="F2229" s="4"/>
    </row>
    <row r="2230" spans="1:6" x14ac:dyDescent="0.25">
      <c r="A2230" s="4"/>
      <c r="B2230" s="4"/>
      <c r="C2230" s="4"/>
      <c r="D2230" s="4"/>
      <c r="E2230" s="4"/>
      <c r="F2230" s="4"/>
    </row>
    <row r="2231" spans="1:6" x14ac:dyDescent="0.25">
      <c r="A2231" s="4"/>
      <c r="B2231" s="4"/>
      <c r="C2231" s="4"/>
      <c r="D2231" s="4"/>
      <c r="E2231" s="4"/>
      <c r="F2231" s="4"/>
    </row>
    <row r="2232" spans="1:6" x14ac:dyDescent="0.25">
      <c r="A2232" s="4"/>
      <c r="B2232" s="4"/>
      <c r="C2232" s="4"/>
      <c r="D2232" s="4"/>
      <c r="E2232" s="4"/>
      <c r="F2232" s="4"/>
    </row>
    <row r="2233" spans="1:6" x14ac:dyDescent="0.25">
      <c r="A2233" s="4"/>
      <c r="B2233" s="4"/>
      <c r="C2233" s="4"/>
      <c r="D2233" s="4"/>
      <c r="E2233" s="4"/>
      <c r="F2233" s="4"/>
    </row>
    <row r="2234" spans="1:6" x14ac:dyDescent="0.25">
      <c r="A2234" s="4"/>
      <c r="B2234" s="4"/>
      <c r="C2234" s="4"/>
      <c r="D2234" s="4"/>
      <c r="E2234" s="4"/>
      <c r="F2234" s="4"/>
    </row>
    <row r="2235" spans="1:6" x14ac:dyDescent="0.25">
      <c r="A2235" s="4"/>
      <c r="B2235" s="4"/>
      <c r="C2235" s="4"/>
      <c r="D2235" s="4"/>
      <c r="E2235" s="4"/>
      <c r="F2235" s="4"/>
    </row>
    <row r="2236" spans="1:6" x14ac:dyDescent="0.25">
      <c r="A2236" s="4"/>
      <c r="B2236" s="4"/>
      <c r="C2236" s="4"/>
      <c r="D2236" s="4"/>
      <c r="E2236" s="4"/>
      <c r="F2236" s="4"/>
    </row>
    <row r="2237" spans="1:6" x14ac:dyDescent="0.25">
      <c r="A2237" s="4"/>
      <c r="B2237" s="4"/>
      <c r="C2237" s="4"/>
      <c r="D2237" s="4"/>
      <c r="E2237" s="4"/>
      <c r="F2237" s="4"/>
    </row>
    <row r="2238" spans="1:6" x14ac:dyDescent="0.25">
      <c r="A2238" s="4"/>
      <c r="B2238" s="4"/>
      <c r="C2238" s="4"/>
      <c r="D2238" s="4"/>
      <c r="E2238" s="4"/>
      <c r="F2238" s="4"/>
    </row>
    <row r="2239" spans="1:6" x14ac:dyDescent="0.25">
      <c r="A2239" s="4"/>
      <c r="B2239" s="4"/>
      <c r="C2239" s="4"/>
      <c r="D2239" s="4"/>
      <c r="E2239" s="4"/>
      <c r="F2239" s="4"/>
    </row>
    <row r="2240" spans="1:6" x14ac:dyDescent="0.25">
      <c r="A2240" s="4"/>
      <c r="B2240" s="4"/>
      <c r="C2240" s="4"/>
      <c r="D2240" s="4"/>
      <c r="E2240" s="4"/>
      <c r="F2240" s="4"/>
    </row>
    <row r="2241" spans="1:6" x14ac:dyDescent="0.25">
      <c r="A2241" s="4"/>
      <c r="B2241" s="4"/>
      <c r="C2241" s="4"/>
      <c r="D2241" s="4"/>
      <c r="E2241" s="4"/>
      <c r="F2241" s="4"/>
    </row>
    <row r="2242" spans="1:6" x14ac:dyDescent="0.25">
      <c r="A2242" s="4"/>
      <c r="B2242" s="4"/>
      <c r="C2242" s="4"/>
      <c r="D2242" s="4"/>
      <c r="E2242" s="4"/>
      <c r="F2242" s="4"/>
    </row>
    <row r="2243" spans="1:6" x14ac:dyDescent="0.25">
      <c r="A2243" s="4"/>
      <c r="B2243" s="4"/>
      <c r="C2243" s="4"/>
      <c r="D2243" s="4"/>
      <c r="E2243" s="4"/>
      <c r="F2243" s="4"/>
    </row>
    <row r="2244" spans="1:6" x14ac:dyDescent="0.25">
      <c r="A2244" s="4"/>
      <c r="B2244" s="4"/>
      <c r="C2244" s="4"/>
      <c r="D2244" s="4"/>
      <c r="E2244" s="4"/>
      <c r="F2244" s="4"/>
    </row>
    <row r="2245" spans="1:6" x14ac:dyDescent="0.25">
      <c r="A2245" s="4"/>
      <c r="B2245" s="4"/>
      <c r="C2245" s="4"/>
      <c r="D2245" s="4"/>
      <c r="E2245" s="4"/>
      <c r="F2245" s="4"/>
    </row>
    <row r="2246" spans="1:6" x14ac:dyDescent="0.25">
      <c r="A2246" s="4"/>
      <c r="B2246" s="4"/>
      <c r="C2246" s="4"/>
      <c r="D2246" s="4"/>
      <c r="E2246" s="4"/>
      <c r="F2246" s="4"/>
    </row>
    <row r="2247" spans="1:6" x14ac:dyDescent="0.25">
      <c r="A2247" s="4"/>
      <c r="B2247" s="4"/>
      <c r="C2247" s="4"/>
      <c r="D2247" s="4"/>
      <c r="E2247" s="4"/>
      <c r="F2247" s="4"/>
    </row>
    <row r="2248" spans="1:6" x14ac:dyDescent="0.25">
      <c r="A2248" s="4"/>
      <c r="B2248" s="4"/>
      <c r="C2248" s="4"/>
      <c r="D2248" s="4"/>
      <c r="E2248" s="4"/>
      <c r="F2248" s="4"/>
    </row>
    <row r="2249" spans="1:6" x14ac:dyDescent="0.25">
      <c r="A2249" s="4"/>
      <c r="B2249" s="4"/>
      <c r="C2249" s="4"/>
      <c r="D2249" s="4"/>
      <c r="E2249" s="4"/>
      <c r="F2249" s="4"/>
    </row>
    <row r="2250" spans="1:6" x14ac:dyDescent="0.25">
      <c r="A2250" s="4"/>
      <c r="B2250" s="4"/>
      <c r="C2250" s="4"/>
      <c r="D2250" s="4"/>
      <c r="E2250" s="4"/>
      <c r="F2250" s="4"/>
    </row>
    <row r="2251" spans="1:6" x14ac:dyDescent="0.25">
      <c r="A2251" s="4"/>
      <c r="B2251" s="4"/>
      <c r="C2251" s="4"/>
      <c r="D2251" s="4"/>
      <c r="E2251" s="4"/>
      <c r="F2251" s="4"/>
    </row>
    <row r="2252" spans="1:6" x14ac:dyDescent="0.25">
      <c r="A2252" s="4"/>
      <c r="B2252" s="4"/>
      <c r="C2252" s="4"/>
      <c r="D2252" s="4"/>
      <c r="E2252" s="4"/>
      <c r="F2252" s="4"/>
    </row>
    <row r="2253" spans="1:6" x14ac:dyDescent="0.25">
      <c r="A2253" s="4"/>
      <c r="B2253" s="4"/>
      <c r="C2253" s="4"/>
      <c r="D2253" s="4"/>
      <c r="E2253" s="4"/>
      <c r="F2253" s="4"/>
    </row>
    <row r="2254" spans="1:6" x14ac:dyDescent="0.25">
      <c r="A2254" s="4"/>
      <c r="B2254" s="4"/>
      <c r="C2254" s="4"/>
      <c r="D2254" s="4"/>
      <c r="E2254" s="4"/>
      <c r="F2254" s="4"/>
    </row>
    <row r="2255" spans="1:6" x14ac:dyDescent="0.25">
      <c r="A2255" s="4"/>
      <c r="B2255" s="4"/>
      <c r="C2255" s="4"/>
      <c r="D2255" s="4"/>
      <c r="E2255" s="4"/>
      <c r="F2255" s="4"/>
    </row>
    <row r="2256" spans="1:6" x14ac:dyDescent="0.25">
      <c r="A2256" s="4"/>
      <c r="B2256" s="4"/>
      <c r="C2256" s="4"/>
      <c r="D2256" s="4"/>
      <c r="E2256" s="4"/>
      <c r="F2256" s="4"/>
    </row>
    <row r="2257" spans="1:6" x14ac:dyDescent="0.25">
      <c r="A2257" s="4"/>
      <c r="B2257" s="4"/>
      <c r="C2257" s="4"/>
      <c r="D2257" s="4"/>
      <c r="E2257" s="4"/>
      <c r="F2257" s="4"/>
    </row>
    <row r="2258" spans="1:6" x14ac:dyDescent="0.25">
      <c r="A2258" s="4"/>
      <c r="B2258" s="4"/>
      <c r="C2258" s="4"/>
      <c r="D2258" s="4"/>
      <c r="E2258" s="4"/>
      <c r="F2258" s="4"/>
    </row>
    <row r="2259" spans="1:6" x14ac:dyDescent="0.25">
      <c r="A2259" s="4"/>
      <c r="B2259" s="4"/>
      <c r="C2259" s="4"/>
      <c r="D2259" s="4"/>
      <c r="E2259" s="4"/>
      <c r="F2259" s="4"/>
    </row>
    <row r="2260" spans="1:6" x14ac:dyDescent="0.25">
      <c r="A2260" s="4"/>
      <c r="B2260" s="4"/>
      <c r="C2260" s="4"/>
      <c r="D2260" s="4"/>
      <c r="E2260" s="4"/>
      <c r="F2260" s="4"/>
    </row>
    <row r="2261" spans="1:6" x14ac:dyDescent="0.25">
      <c r="A2261" s="4"/>
      <c r="B2261" s="4"/>
      <c r="C2261" s="4"/>
      <c r="D2261" s="4"/>
      <c r="E2261" s="4"/>
      <c r="F2261" s="4"/>
    </row>
    <row r="2262" spans="1:6" x14ac:dyDescent="0.25">
      <c r="A2262" s="4"/>
      <c r="B2262" s="4"/>
      <c r="C2262" s="4"/>
      <c r="D2262" s="4"/>
      <c r="E2262" s="4"/>
      <c r="F2262" s="4"/>
    </row>
    <row r="2263" spans="1:6" x14ac:dyDescent="0.25">
      <c r="A2263" s="4"/>
      <c r="B2263" s="4"/>
      <c r="C2263" s="4"/>
      <c r="D2263" s="4"/>
      <c r="E2263" s="4"/>
      <c r="F2263" s="4"/>
    </row>
    <row r="2264" spans="1:6" x14ac:dyDescent="0.25">
      <c r="A2264" s="4"/>
      <c r="B2264" s="4"/>
      <c r="C2264" s="4"/>
      <c r="D2264" s="4"/>
      <c r="E2264" s="4"/>
      <c r="F2264" s="4"/>
    </row>
    <row r="2265" spans="1:6" x14ac:dyDescent="0.25">
      <c r="A2265" s="4"/>
      <c r="B2265" s="4"/>
      <c r="C2265" s="4"/>
      <c r="D2265" s="4"/>
      <c r="E2265" s="4"/>
      <c r="F2265" s="4"/>
    </row>
    <row r="2266" spans="1:6" x14ac:dyDescent="0.25">
      <c r="A2266" s="4"/>
      <c r="B2266" s="4"/>
      <c r="C2266" s="4"/>
      <c r="D2266" s="4"/>
      <c r="E2266" s="4"/>
      <c r="F2266" s="4"/>
    </row>
    <row r="2267" spans="1:6" x14ac:dyDescent="0.25">
      <c r="A2267" s="4"/>
      <c r="B2267" s="4"/>
      <c r="C2267" s="4"/>
      <c r="D2267" s="4"/>
      <c r="E2267" s="4"/>
      <c r="F2267" s="4"/>
    </row>
    <row r="2268" spans="1:6" x14ac:dyDescent="0.25">
      <c r="A2268" s="4"/>
      <c r="B2268" s="4"/>
      <c r="C2268" s="4"/>
      <c r="D2268" s="4"/>
      <c r="E2268" s="4"/>
      <c r="F2268" s="4"/>
    </row>
    <row r="2269" spans="1:6" x14ac:dyDescent="0.25">
      <c r="A2269" s="4"/>
      <c r="B2269" s="4"/>
      <c r="C2269" s="4"/>
      <c r="D2269" s="4"/>
      <c r="E2269" s="4"/>
      <c r="F2269" s="4"/>
    </row>
    <row r="2270" spans="1:6" x14ac:dyDescent="0.25">
      <c r="A2270" s="4"/>
      <c r="B2270" s="4"/>
      <c r="C2270" s="4"/>
      <c r="D2270" s="4"/>
      <c r="E2270" s="4"/>
      <c r="F2270" s="4"/>
    </row>
    <row r="2271" spans="1:6" x14ac:dyDescent="0.25">
      <c r="A2271" s="4"/>
      <c r="B2271" s="4"/>
      <c r="C2271" s="4"/>
      <c r="D2271" s="4"/>
      <c r="E2271" s="4"/>
      <c r="F2271" s="4"/>
    </row>
    <row r="2272" spans="1:6" x14ac:dyDescent="0.25">
      <c r="A2272" s="4"/>
      <c r="B2272" s="4"/>
      <c r="C2272" s="4"/>
      <c r="D2272" s="4"/>
      <c r="E2272" s="4"/>
      <c r="F2272" s="4"/>
    </row>
    <row r="2273" spans="1:6" x14ac:dyDescent="0.25">
      <c r="A2273" s="4"/>
      <c r="B2273" s="4"/>
      <c r="C2273" s="4"/>
      <c r="D2273" s="4"/>
      <c r="E2273" s="4"/>
      <c r="F2273" s="4"/>
    </row>
    <row r="2274" spans="1:6" x14ac:dyDescent="0.25">
      <c r="A2274" s="4"/>
      <c r="B2274" s="4"/>
      <c r="C2274" s="4"/>
      <c r="D2274" s="4"/>
      <c r="E2274" s="4"/>
      <c r="F2274" s="4"/>
    </row>
    <row r="2275" spans="1:6" x14ac:dyDescent="0.25">
      <c r="A2275" s="4"/>
      <c r="B2275" s="4"/>
      <c r="C2275" s="4"/>
      <c r="D2275" s="4"/>
      <c r="E2275" s="4"/>
      <c r="F2275" s="4"/>
    </row>
    <row r="2276" spans="1:6" x14ac:dyDescent="0.25">
      <c r="A2276" s="4"/>
      <c r="B2276" s="4"/>
      <c r="C2276" s="4"/>
      <c r="D2276" s="4"/>
      <c r="E2276" s="4"/>
      <c r="F2276" s="4"/>
    </row>
    <row r="2277" spans="1:6" x14ac:dyDescent="0.25">
      <c r="A2277" s="4"/>
      <c r="B2277" s="4"/>
      <c r="C2277" s="4"/>
      <c r="D2277" s="4"/>
      <c r="E2277" s="4"/>
      <c r="F2277" s="4"/>
    </row>
    <row r="2278" spans="1:6" x14ac:dyDescent="0.25">
      <c r="A2278" s="4"/>
      <c r="B2278" s="4"/>
      <c r="C2278" s="4"/>
      <c r="D2278" s="4"/>
      <c r="E2278" s="4"/>
      <c r="F2278" s="4"/>
    </row>
    <row r="2279" spans="1:6" x14ac:dyDescent="0.25">
      <c r="A2279" s="4"/>
      <c r="B2279" s="4"/>
      <c r="C2279" s="4"/>
      <c r="D2279" s="4"/>
      <c r="E2279" s="4"/>
      <c r="F2279" s="4"/>
    </row>
    <row r="2280" spans="1:6" x14ac:dyDescent="0.25">
      <c r="A2280" s="4"/>
      <c r="B2280" s="4"/>
      <c r="C2280" s="4"/>
      <c r="D2280" s="4"/>
      <c r="E2280" s="4"/>
      <c r="F2280" s="4"/>
    </row>
    <row r="2281" spans="1:6" x14ac:dyDescent="0.25">
      <c r="A2281" s="4"/>
      <c r="B2281" s="4"/>
      <c r="C2281" s="4"/>
      <c r="D2281" s="4"/>
      <c r="E2281" s="4"/>
      <c r="F2281" s="4"/>
    </row>
    <row r="2282" spans="1:6" x14ac:dyDescent="0.25">
      <c r="A2282" s="4"/>
      <c r="B2282" s="4"/>
      <c r="C2282" s="4"/>
      <c r="D2282" s="4"/>
      <c r="E2282" s="4"/>
      <c r="F2282" s="4"/>
    </row>
    <row r="2283" spans="1:6" x14ac:dyDescent="0.25">
      <c r="A2283" s="4"/>
      <c r="B2283" s="4"/>
      <c r="C2283" s="4"/>
      <c r="D2283" s="4"/>
      <c r="E2283" s="4"/>
      <c r="F2283" s="4"/>
    </row>
    <row r="2284" spans="1:6" x14ac:dyDescent="0.25">
      <c r="A2284" s="4"/>
      <c r="B2284" s="4"/>
      <c r="C2284" s="4"/>
      <c r="D2284" s="4"/>
      <c r="E2284" s="4"/>
      <c r="F2284" s="4"/>
    </row>
    <row r="2285" spans="1:6" x14ac:dyDescent="0.25">
      <c r="A2285" s="4"/>
      <c r="B2285" s="4"/>
      <c r="C2285" s="4"/>
      <c r="D2285" s="4"/>
      <c r="E2285" s="4"/>
      <c r="F2285" s="4"/>
    </row>
    <row r="2286" spans="1:6" x14ac:dyDescent="0.25">
      <c r="A2286" s="4"/>
      <c r="B2286" s="4"/>
      <c r="C2286" s="4"/>
      <c r="D2286" s="4"/>
      <c r="E2286" s="4"/>
      <c r="F2286" s="4"/>
    </row>
    <row r="2287" spans="1:6" x14ac:dyDescent="0.25">
      <c r="A2287" s="4"/>
      <c r="B2287" s="4"/>
      <c r="C2287" s="4"/>
      <c r="D2287" s="4"/>
      <c r="E2287" s="4"/>
      <c r="F2287" s="4"/>
    </row>
    <row r="2288" spans="1:6" x14ac:dyDescent="0.25">
      <c r="A2288" s="4"/>
      <c r="B2288" s="4"/>
      <c r="C2288" s="4"/>
      <c r="D2288" s="4"/>
      <c r="E2288" s="4"/>
      <c r="F2288" s="4"/>
    </row>
    <row r="2289" spans="1:6" x14ac:dyDescent="0.25">
      <c r="A2289" s="4"/>
      <c r="B2289" s="4"/>
      <c r="C2289" s="4"/>
      <c r="D2289" s="4"/>
      <c r="E2289" s="4"/>
      <c r="F2289" s="4"/>
    </row>
    <row r="2290" spans="1:6" x14ac:dyDescent="0.25">
      <c r="A2290" s="4"/>
      <c r="B2290" s="4"/>
      <c r="C2290" s="4"/>
      <c r="D2290" s="4"/>
      <c r="E2290" s="4"/>
      <c r="F2290" s="4"/>
    </row>
    <row r="2291" spans="1:6" x14ac:dyDescent="0.25">
      <c r="A2291" s="4"/>
      <c r="B2291" s="4"/>
      <c r="C2291" s="4"/>
      <c r="D2291" s="4"/>
      <c r="E2291" s="4"/>
      <c r="F2291" s="4"/>
    </row>
    <row r="2292" spans="1:6" x14ac:dyDescent="0.25">
      <c r="A2292" s="4"/>
      <c r="B2292" s="4"/>
      <c r="C2292" s="4"/>
      <c r="D2292" s="4"/>
      <c r="E2292" s="4"/>
      <c r="F2292" s="4"/>
    </row>
    <row r="2293" spans="1:6" x14ac:dyDescent="0.25">
      <c r="A2293" s="4"/>
      <c r="B2293" s="4"/>
      <c r="C2293" s="4"/>
      <c r="D2293" s="4"/>
      <c r="E2293" s="4"/>
      <c r="F2293" s="4"/>
    </row>
    <row r="2294" spans="1:6" x14ac:dyDescent="0.25">
      <c r="A2294" s="4"/>
      <c r="B2294" s="4"/>
      <c r="C2294" s="4"/>
      <c r="D2294" s="4"/>
      <c r="E2294" s="4"/>
      <c r="F2294" s="4"/>
    </row>
    <row r="2295" spans="1:6" x14ac:dyDescent="0.25">
      <c r="A2295" s="4"/>
      <c r="B2295" s="4"/>
      <c r="C2295" s="4"/>
      <c r="D2295" s="4"/>
      <c r="E2295" s="4"/>
      <c r="F2295" s="4"/>
    </row>
    <row r="2296" spans="1:6" x14ac:dyDescent="0.25">
      <c r="A2296" s="4"/>
      <c r="B2296" s="4"/>
      <c r="C2296" s="4"/>
      <c r="D2296" s="4"/>
      <c r="E2296" s="4"/>
      <c r="F2296" s="4"/>
    </row>
    <row r="2297" spans="1:6" x14ac:dyDescent="0.25">
      <c r="A2297" s="4"/>
      <c r="B2297" s="4"/>
      <c r="C2297" s="4"/>
      <c r="D2297" s="4"/>
      <c r="E2297" s="4"/>
      <c r="F2297" s="4"/>
    </row>
    <row r="2298" spans="1:6" x14ac:dyDescent="0.25">
      <c r="A2298" s="4"/>
      <c r="B2298" s="4"/>
      <c r="C2298" s="4"/>
      <c r="D2298" s="4"/>
      <c r="E2298" s="4"/>
      <c r="F2298" s="4"/>
    </row>
    <row r="2299" spans="1:6" x14ac:dyDescent="0.25">
      <c r="A2299" s="4"/>
      <c r="B2299" s="4"/>
      <c r="C2299" s="4"/>
      <c r="D2299" s="4"/>
      <c r="E2299" s="4"/>
      <c r="F2299" s="4"/>
    </row>
    <row r="2300" spans="1:6" x14ac:dyDescent="0.25">
      <c r="A2300" s="4"/>
      <c r="B2300" s="4"/>
      <c r="C2300" s="4"/>
      <c r="D2300" s="4"/>
      <c r="E2300" s="4"/>
      <c r="F2300" s="4"/>
    </row>
    <row r="2301" spans="1:6" x14ac:dyDescent="0.25">
      <c r="A2301" s="4"/>
      <c r="B2301" s="4"/>
      <c r="C2301" s="4"/>
      <c r="D2301" s="4"/>
      <c r="E2301" s="4"/>
      <c r="F2301" s="4"/>
    </row>
    <row r="2302" spans="1:6" x14ac:dyDescent="0.25">
      <c r="A2302" s="4"/>
      <c r="B2302" s="4"/>
      <c r="C2302" s="4"/>
      <c r="D2302" s="4"/>
      <c r="E2302" s="4"/>
      <c r="F2302" s="4"/>
    </row>
    <row r="2303" spans="1:6" x14ac:dyDescent="0.25">
      <c r="A2303" s="4"/>
      <c r="B2303" s="4"/>
      <c r="C2303" s="4"/>
      <c r="D2303" s="4"/>
      <c r="E2303" s="4"/>
      <c r="F2303" s="4"/>
    </row>
    <row r="2304" spans="1:6" x14ac:dyDescent="0.25">
      <c r="A2304" s="4"/>
      <c r="B2304" s="4"/>
      <c r="C2304" s="4"/>
      <c r="D2304" s="4"/>
      <c r="E2304" s="4"/>
      <c r="F2304" s="4"/>
    </row>
    <row r="2305" spans="1:6" x14ac:dyDescent="0.25">
      <c r="A2305" s="4"/>
      <c r="B2305" s="4"/>
      <c r="C2305" s="4"/>
      <c r="D2305" s="4"/>
      <c r="E2305" s="4"/>
      <c r="F2305" s="4"/>
    </row>
    <row r="2306" spans="1:6" x14ac:dyDescent="0.25">
      <c r="A2306" s="4"/>
      <c r="B2306" s="4"/>
      <c r="C2306" s="4"/>
      <c r="D2306" s="4"/>
      <c r="E2306" s="4"/>
      <c r="F2306" s="4"/>
    </row>
    <row r="2307" spans="1:6" x14ac:dyDescent="0.25">
      <c r="A2307" s="4"/>
      <c r="B2307" s="4"/>
      <c r="C2307" s="4"/>
      <c r="D2307" s="4"/>
      <c r="E2307" s="4"/>
      <c r="F2307" s="4"/>
    </row>
    <row r="2308" spans="1:6" x14ac:dyDescent="0.25">
      <c r="A2308" s="4"/>
      <c r="B2308" s="4"/>
      <c r="C2308" s="4"/>
      <c r="D2308" s="4"/>
      <c r="E2308" s="4"/>
      <c r="F2308" s="4"/>
    </row>
    <row r="2309" spans="1:6" x14ac:dyDescent="0.25">
      <c r="A2309" s="4"/>
      <c r="B2309" s="4"/>
      <c r="C2309" s="4"/>
      <c r="D2309" s="4"/>
      <c r="E2309" s="4"/>
      <c r="F2309" s="4"/>
    </row>
    <row r="2310" spans="1:6" x14ac:dyDescent="0.25">
      <c r="A2310" s="4"/>
      <c r="B2310" s="4"/>
      <c r="C2310" s="4"/>
      <c r="D2310" s="4"/>
      <c r="E2310" s="4"/>
      <c r="F2310" s="4"/>
    </row>
    <row r="2311" spans="1:6" x14ac:dyDescent="0.25">
      <c r="A2311" s="4"/>
      <c r="B2311" s="4"/>
      <c r="C2311" s="4"/>
      <c r="D2311" s="4"/>
      <c r="E2311" s="4"/>
      <c r="F2311" s="4"/>
    </row>
    <row r="2312" spans="1:6" x14ac:dyDescent="0.25">
      <c r="A2312" s="4"/>
      <c r="B2312" s="4"/>
      <c r="C2312" s="4"/>
      <c r="D2312" s="4"/>
      <c r="E2312" s="4"/>
      <c r="F2312" s="4"/>
    </row>
    <row r="2313" spans="1:6" x14ac:dyDescent="0.25">
      <c r="A2313" s="4"/>
      <c r="B2313" s="4"/>
      <c r="C2313" s="4"/>
      <c r="D2313" s="4"/>
      <c r="E2313" s="4"/>
      <c r="F2313" s="4"/>
    </row>
    <row r="2314" spans="1:6" x14ac:dyDescent="0.25">
      <c r="A2314" s="4"/>
      <c r="B2314" s="4"/>
      <c r="C2314" s="4"/>
      <c r="D2314" s="4"/>
      <c r="E2314" s="4"/>
      <c r="F2314" s="4"/>
    </row>
    <row r="2315" spans="1:6" x14ac:dyDescent="0.25">
      <c r="A2315" s="4"/>
      <c r="B2315" s="4"/>
      <c r="C2315" s="4"/>
      <c r="D2315" s="4"/>
      <c r="E2315" s="4"/>
      <c r="F2315" s="4"/>
    </row>
    <row r="2316" spans="1:6" x14ac:dyDescent="0.25">
      <c r="A2316" s="4"/>
      <c r="B2316" s="4"/>
      <c r="C2316" s="4"/>
      <c r="D2316" s="4"/>
      <c r="E2316" s="4"/>
      <c r="F2316" s="4"/>
    </row>
    <row r="2317" spans="1:6" x14ac:dyDescent="0.25">
      <c r="A2317" s="4"/>
      <c r="B2317" s="4"/>
      <c r="C2317" s="4"/>
      <c r="D2317" s="4"/>
      <c r="E2317" s="4"/>
      <c r="F2317" s="4"/>
    </row>
    <row r="2318" spans="1:6" x14ac:dyDescent="0.25">
      <c r="A2318" s="4"/>
      <c r="B2318" s="4"/>
      <c r="C2318" s="4"/>
      <c r="D2318" s="4"/>
      <c r="E2318" s="4"/>
      <c r="F2318" s="4"/>
    </row>
    <row r="2319" spans="1:6" x14ac:dyDescent="0.25">
      <c r="A2319" s="4"/>
      <c r="B2319" s="4"/>
      <c r="C2319" s="4"/>
      <c r="D2319" s="4"/>
      <c r="E2319" s="4"/>
      <c r="F2319" s="4"/>
    </row>
    <row r="2320" spans="1:6" x14ac:dyDescent="0.25">
      <c r="A2320" s="4"/>
      <c r="B2320" s="4"/>
      <c r="C2320" s="4"/>
      <c r="D2320" s="4"/>
      <c r="E2320" s="4"/>
      <c r="F2320" s="4"/>
    </row>
    <row r="2321" spans="1:6" x14ac:dyDescent="0.25">
      <c r="A2321" s="4"/>
      <c r="B2321" s="4"/>
      <c r="C2321" s="4"/>
      <c r="D2321" s="4"/>
      <c r="E2321" s="4"/>
      <c r="F2321" s="4"/>
    </row>
    <row r="2322" spans="1:6" x14ac:dyDescent="0.25">
      <c r="A2322" s="4"/>
      <c r="B2322" s="4"/>
      <c r="C2322" s="4"/>
      <c r="D2322" s="4"/>
      <c r="E2322" s="4"/>
      <c r="F2322" s="4"/>
    </row>
    <row r="2323" spans="1:6" x14ac:dyDescent="0.25">
      <c r="A2323" s="4"/>
      <c r="B2323" s="4"/>
      <c r="C2323" s="4"/>
      <c r="D2323" s="4"/>
      <c r="E2323" s="4"/>
      <c r="F2323" s="4"/>
    </row>
    <row r="2324" spans="1:6" x14ac:dyDescent="0.25">
      <c r="A2324" s="4"/>
      <c r="B2324" s="4"/>
      <c r="C2324" s="4"/>
      <c r="D2324" s="4"/>
      <c r="E2324" s="4"/>
      <c r="F2324" s="4"/>
    </row>
    <row r="2325" spans="1:6" x14ac:dyDescent="0.25">
      <c r="A2325" s="4"/>
      <c r="B2325" s="4"/>
      <c r="C2325" s="4"/>
      <c r="D2325" s="4"/>
      <c r="E2325" s="4"/>
      <c r="F2325" s="4"/>
    </row>
    <row r="2326" spans="1:6" x14ac:dyDescent="0.25">
      <c r="A2326" s="4"/>
      <c r="B2326" s="4"/>
      <c r="C2326" s="4"/>
      <c r="D2326" s="4"/>
      <c r="E2326" s="4"/>
      <c r="F2326" s="4"/>
    </row>
    <row r="2327" spans="1:6" x14ac:dyDescent="0.25">
      <c r="A2327" s="4"/>
      <c r="B2327" s="4"/>
      <c r="C2327" s="4"/>
      <c r="D2327" s="4"/>
      <c r="E2327" s="4"/>
      <c r="F2327" s="4"/>
    </row>
    <row r="2328" spans="1:6" x14ac:dyDescent="0.25">
      <c r="A2328" s="4"/>
      <c r="B2328" s="4"/>
      <c r="C2328" s="4"/>
      <c r="D2328" s="4"/>
      <c r="E2328" s="4"/>
      <c r="F2328" s="4"/>
    </row>
    <row r="2329" spans="1:6" x14ac:dyDescent="0.25">
      <c r="A2329" s="4"/>
      <c r="B2329" s="4"/>
      <c r="C2329" s="4"/>
      <c r="D2329" s="4"/>
      <c r="E2329" s="4"/>
      <c r="F2329" s="4"/>
    </row>
    <row r="2330" spans="1:6" x14ac:dyDescent="0.25">
      <c r="A2330" s="4"/>
      <c r="B2330" s="4"/>
      <c r="C2330" s="4"/>
      <c r="D2330" s="4"/>
      <c r="E2330" s="4"/>
      <c r="F2330" s="4"/>
    </row>
    <row r="2331" spans="1:6" x14ac:dyDescent="0.25">
      <c r="A2331" s="4"/>
      <c r="B2331" s="4"/>
      <c r="C2331" s="4"/>
      <c r="D2331" s="4"/>
      <c r="E2331" s="4"/>
      <c r="F2331" s="4"/>
    </row>
    <row r="2332" spans="1:6" x14ac:dyDescent="0.25">
      <c r="A2332" s="4"/>
      <c r="B2332" s="4"/>
      <c r="C2332" s="4"/>
      <c r="D2332" s="4"/>
      <c r="E2332" s="4"/>
      <c r="F2332" s="4"/>
    </row>
    <row r="2333" spans="1:6" x14ac:dyDescent="0.25">
      <c r="A2333" s="4"/>
      <c r="B2333" s="4"/>
      <c r="C2333" s="4"/>
      <c r="D2333" s="4"/>
      <c r="E2333" s="4"/>
      <c r="F2333" s="4"/>
    </row>
    <row r="2334" spans="1:6" x14ac:dyDescent="0.25">
      <c r="A2334" s="4"/>
      <c r="B2334" s="4"/>
      <c r="C2334" s="4"/>
      <c r="D2334" s="4"/>
      <c r="E2334" s="4"/>
      <c r="F2334" s="4"/>
    </row>
    <row r="2335" spans="1:6" x14ac:dyDescent="0.25">
      <c r="A2335" s="4"/>
      <c r="B2335" s="4"/>
      <c r="C2335" s="4"/>
      <c r="D2335" s="4"/>
      <c r="E2335" s="4"/>
      <c r="F2335" s="4"/>
    </row>
    <row r="2336" spans="1:6" x14ac:dyDescent="0.25">
      <c r="A2336" s="4"/>
      <c r="B2336" s="4"/>
      <c r="C2336" s="4"/>
      <c r="D2336" s="4"/>
      <c r="E2336" s="4"/>
      <c r="F2336" s="4"/>
    </row>
    <row r="2337" spans="1:6" x14ac:dyDescent="0.25">
      <c r="A2337" s="4"/>
      <c r="B2337" s="4"/>
      <c r="C2337" s="4"/>
      <c r="D2337" s="4"/>
      <c r="E2337" s="4"/>
      <c r="F2337" s="4"/>
    </row>
    <row r="2338" spans="1:6" x14ac:dyDescent="0.25">
      <c r="A2338" s="4"/>
      <c r="B2338" s="4"/>
      <c r="C2338" s="4"/>
      <c r="D2338" s="4"/>
      <c r="E2338" s="4"/>
      <c r="F2338" s="4"/>
    </row>
    <row r="2339" spans="1:6" x14ac:dyDescent="0.25">
      <c r="A2339" s="4"/>
      <c r="B2339" s="4"/>
      <c r="C2339" s="4"/>
      <c r="D2339" s="4"/>
      <c r="E2339" s="4"/>
      <c r="F2339" s="4"/>
    </row>
    <row r="2340" spans="1:6" x14ac:dyDescent="0.25">
      <c r="A2340" s="4"/>
      <c r="B2340" s="4"/>
      <c r="C2340" s="4"/>
      <c r="D2340" s="4"/>
      <c r="E2340" s="4"/>
      <c r="F2340" s="4"/>
    </row>
    <row r="2341" spans="1:6" x14ac:dyDescent="0.25">
      <c r="A2341" s="4"/>
      <c r="B2341" s="4"/>
      <c r="C2341" s="4"/>
      <c r="D2341" s="4"/>
      <c r="E2341" s="4"/>
      <c r="F2341" s="4"/>
    </row>
    <row r="2342" spans="1:6" x14ac:dyDescent="0.25">
      <c r="A2342" s="4"/>
      <c r="B2342" s="4"/>
      <c r="C2342" s="4"/>
      <c r="D2342" s="4"/>
      <c r="E2342" s="4"/>
      <c r="F2342" s="4"/>
    </row>
    <row r="2343" spans="1:6" x14ac:dyDescent="0.25">
      <c r="A2343" s="4"/>
      <c r="B2343" s="4"/>
      <c r="C2343" s="4"/>
      <c r="D2343" s="4"/>
      <c r="E2343" s="4"/>
      <c r="F2343" s="4"/>
    </row>
    <row r="2344" spans="1:6" x14ac:dyDescent="0.25">
      <c r="A2344" s="4"/>
      <c r="B2344" s="4"/>
      <c r="C2344" s="4"/>
      <c r="D2344" s="4"/>
      <c r="E2344" s="4"/>
      <c r="F2344" s="4"/>
    </row>
    <row r="2345" spans="1:6" x14ac:dyDescent="0.25">
      <c r="A2345" s="4"/>
      <c r="B2345" s="4"/>
      <c r="C2345" s="4"/>
      <c r="D2345" s="4"/>
      <c r="E2345" s="4"/>
      <c r="F2345" s="4"/>
    </row>
    <row r="2346" spans="1:6" x14ac:dyDescent="0.25">
      <c r="A2346" s="4"/>
      <c r="B2346" s="4"/>
      <c r="C2346" s="4"/>
      <c r="D2346" s="4"/>
      <c r="E2346" s="4"/>
      <c r="F2346" s="4"/>
    </row>
    <row r="2347" spans="1:6" x14ac:dyDescent="0.25">
      <c r="A2347" s="4"/>
      <c r="B2347" s="4"/>
      <c r="C2347" s="4"/>
      <c r="D2347" s="4"/>
      <c r="E2347" s="4"/>
      <c r="F2347" s="4"/>
    </row>
    <row r="2348" spans="1:6" x14ac:dyDescent="0.25">
      <c r="A2348" s="4"/>
      <c r="B2348" s="4"/>
      <c r="C2348" s="4"/>
      <c r="D2348" s="4"/>
      <c r="E2348" s="4"/>
      <c r="F2348" s="4"/>
    </row>
    <row r="2349" spans="1:6" x14ac:dyDescent="0.25">
      <c r="A2349" s="4"/>
      <c r="B2349" s="4"/>
      <c r="C2349" s="4"/>
      <c r="D2349" s="4"/>
      <c r="E2349" s="4"/>
      <c r="F2349" s="4"/>
    </row>
    <row r="2350" spans="1:6" x14ac:dyDescent="0.25">
      <c r="A2350" s="4"/>
      <c r="B2350" s="4"/>
      <c r="C2350" s="4"/>
      <c r="D2350" s="4"/>
      <c r="E2350" s="4"/>
      <c r="F2350" s="4"/>
    </row>
    <row r="2351" spans="1:6" x14ac:dyDescent="0.25">
      <c r="A2351" s="4"/>
      <c r="B2351" s="4"/>
      <c r="C2351" s="4"/>
      <c r="D2351" s="4"/>
      <c r="E2351" s="4"/>
      <c r="F2351" s="4"/>
    </row>
    <row r="2352" spans="1:6" x14ac:dyDescent="0.25">
      <c r="A2352" s="4"/>
      <c r="B2352" s="4"/>
      <c r="C2352" s="4"/>
      <c r="D2352" s="4"/>
      <c r="E2352" s="4"/>
      <c r="F2352" s="4"/>
    </row>
    <row r="2353" spans="1:6" x14ac:dyDescent="0.25">
      <c r="A2353" s="4"/>
      <c r="B2353" s="4"/>
      <c r="C2353" s="4"/>
      <c r="D2353" s="4"/>
      <c r="E2353" s="4"/>
      <c r="F2353" s="4"/>
    </row>
    <row r="2354" spans="1:6" x14ac:dyDescent="0.25">
      <c r="A2354" s="4"/>
      <c r="B2354" s="4"/>
      <c r="C2354" s="4"/>
      <c r="D2354" s="4"/>
      <c r="E2354" s="4"/>
      <c r="F2354" s="4"/>
    </row>
    <row r="2355" spans="1:6" x14ac:dyDescent="0.25">
      <c r="A2355" s="4"/>
      <c r="B2355" s="4"/>
      <c r="C2355" s="4"/>
      <c r="D2355" s="4"/>
      <c r="E2355" s="4"/>
      <c r="F2355" s="4"/>
    </row>
    <row r="2356" spans="1:6" x14ac:dyDescent="0.25">
      <c r="A2356" s="4"/>
      <c r="B2356" s="4"/>
      <c r="C2356" s="4"/>
      <c r="D2356" s="4"/>
      <c r="E2356" s="4"/>
      <c r="F2356" s="4"/>
    </row>
    <row r="2357" spans="1:6" x14ac:dyDescent="0.25">
      <c r="A2357" s="4"/>
      <c r="B2357" s="4"/>
      <c r="C2357" s="4"/>
      <c r="D2357" s="4"/>
      <c r="E2357" s="4"/>
      <c r="F2357" s="4"/>
    </row>
    <row r="2358" spans="1:6" x14ac:dyDescent="0.25">
      <c r="A2358" s="4"/>
      <c r="B2358" s="4"/>
      <c r="C2358" s="4"/>
      <c r="D2358" s="4"/>
      <c r="E2358" s="4"/>
      <c r="F2358" s="4"/>
    </row>
    <row r="2359" spans="1:6" x14ac:dyDescent="0.25">
      <c r="A2359" s="4"/>
      <c r="B2359" s="4"/>
      <c r="C2359" s="4"/>
      <c r="D2359" s="4"/>
      <c r="E2359" s="4"/>
      <c r="F2359" s="4"/>
    </row>
    <row r="2360" spans="1:6" x14ac:dyDescent="0.25">
      <c r="A2360" s="4"/>
      <c r="B2360" s="4"/>
      <c r="C2360" s="4"/>
      <c r="D2360" s="4"/>
      <c r="E2360" s="4"/>
      <c r="F2360" s="4"/>
    </row>
    <row r="2361" spans="1:6" x14ac:dyDescent="0.25">
      <c r="A2361" s="4"/>
      <c r="B2361" s="4"/>
      <c r="C2361" s="4"/>
      <c r="D2361" s="4"/>
      <c r="E2361" s="4"/>
      <c r="F2361" s="4"/>
    </row>
    <row r="2362" spans="1:6" x14ac:dyDescent="0.25">
      <c r="A2362" s="4"/>
      <c r="B2362" s="4"/>
      <c r="C2362" s="4"/>
      <c r="D2362" s="4"/>
      <c r="E2362" s="4"/>
      <c r="F2362" s="4"/>
    </row>
    <row r="2363" spans="1:6" x14ac:dyDescent="0.25">
      <c r="A2363" s="4"/>
      <c r="B2363" s="4"/>
      <c r="C2363" s="4"/>
      <c r="D2363" s="4"/>
      <c r="E2363" s="4"/>
      <c r="F2363" s="4"/>
    </row>
    <row r="2364" spans="1:6" x14ac:dyDescent="0.25">
      <c r="A2364" s="4"/>
      <c r="B2364" s="4"/>
      <c r="C2364" s="4"/>
      <c r="D2364" s="4"/>
      <c r="E2364" s="4"/>
      <c r="F2364" s="4"/>
    </row>
    <row r="2365" spans="1:6" x14ac:dyDescent="0.25">
      <c r="A2365" s="4"/>
      <c r="B2365" s="4"/>
      <c r="C2365" s="4"/>
      <c r="D2365" s="4"/>
      <c r="E2365" s="4"/>
      <c r="F2365" s="4"/>
    </row>
    <row r="2366" spans="1:6" x14ac:dyDescent="0.25">
      <c r="A2366" s="4"/>
      <c r="B2366" s="4"/>
      <c r="C2366" s="4"/>
      <c r="D2366" s="4"/>
      <c r="E2366" s="4"/>
      <c r="F2366" s="4"/>
    </row>
    <row r="2367" spans="1:6" x14ac:dyDescent="0.25">
      <c r="A2367" s="4"/>
      <c r="B2367" s="4"/>
      <c r="C2367" s="4"/>
      <c r="D2367" s="4"/>
      <c r="E2367" s="4"/>
      <c r="F2367" s="4"/>
    </row>
    <row r="2368" spans="1:6" x14ac:dyDescent="0.25">
      <c r="A2368" s="4"/>
      <c r="B2368" s="4"/>
      <c r="C2368" s="4"/>
      <c r="D2368" s="4"/>
      <c r="E2368" s="4"/>
      <c r="F2368" s="4"/>
    </row>
    <row r="2369" spans="1:6" x14ac:dyDescent="0.25">
      <c r="A2369" s="4"/>
      <c r="B2369" s="4"/>
      <c r="C2369" s="4"/>
      <c r="D2369" s="4"/>
      <c r="E2369" s="4"/>
      <c r="F2369" s="4"/>
    </row>
    <row r="2370" spans="1:6" x14ac:dyDescent="0.25">
      <c r="A2370" s="4"/>
      <c r="B2370" s="4"/>
      <c r="C2370" s="4"/>
      <c r="D2370" s="4"/>
      <c r="E2370" s="4"/>
      <c r="F2370" s="4"/>
    </row>
    <row r="2371" spans="1:6" x14ac:dyDescent="0.25">
      <c r="A2371" s="4"/>
      <c r="B2371" s="4"/>
      <c r="C2371" s="4"/>
      <c r="D2371" s="4"/>
      <c r="E2371" s="4"/>
      <c r="F2371" s="4"/>
    </row>
    <row r="2372" spans="1:6" x14ac:dyDescent="0.25">
      <c r="A2372" s="4"/>
      <c r="B2372" s="4"/>
      <c r="C2372" s="4"/>
      <c r="D2372" s="4"/>
      <c r="E2372" s="4"/>
      <c r="F2372" s="4"/>
    </row>
    <row r="2373" spans="1:6" x14ac:dyDescent="0.25">
      <c r="A2373" s="4"/>
      <c r="B2373" s="4"/>
      <c r="C2373" s="4"/>
      <c r="D2373" s="4"/>
      <c r="E2373" s="4"/>
      <c r="F2373" s="4"/>
    </row>
    <row r="2374" spans="1:6" x14ac:dyDescent="0.25">
      <c r="A2374" s="4"/>
      <c r="B2374" s="4"/>
      <c r="C2374" s="4"/>
      <c r="D2374" s="4"/>
      <c r="E2374" s="4"/>
      <c r="F2374" s="4"/>
    </row>
    <row r="2375" spans="1:6" x14ac:dyDescent="0.25">
      <c r="A2375" s="4"/>
      <c r="B2375" s="4"/>
      <c r="C2375" s="4"/>
      <c r="D2375" s="4"/>
      <c r="E2375" s="4"/>
      <c r="F2375" s="4"/>
    </row>
    <row r="2376" spans="1:6" x14ac:dyDescent="0.25">
      <c r="A2376" s="4"/>
      <c r="B2376" s="4"/>
      <c r="C2376" s="4"/>
      <c r="D2376" s="4"/>
      <c r="E2376" s="4"/>
      <c r="F2376" s="4"/>
    </row>
    <row r="2377" spans="1:6" x14ac:dyDescent="0.25">
      <c r="A2377" s="4"/>
      <c r="B2377" s="4"/>
      <c r="C2377" s="4"/>
      <c r="D2377" s="4"/>
      <c r="E2377" s="4"/>
      <c r="F2377" s="4"/>
    </row>
    <row r="2378" spans="1:6" x14ac:dyDescent="0.25">
      <c r="A2378" s="4"/>
      <c r="B2378" s="4"/>
      <c r="C2378" s="4"/>
      <c r="D2378" s="4"/>
      <c r="E2378" s="4"/>
      <c r="F2378" s="4"/>
    </row>
    <row r="2379" spans="1:6" x14ac:dyDescent="0.25">
      <c r="A2379" s="4"/>
      <c r="B2379" s="4"/>
      <c r="C2379" s="4"/>
      <c r="D2379" s="4"/>
      <c r="E2379" s="4"/>
      <c r="F2379" s="4"/>
    </row>
    <row r="2380" spans="1:6" x14ac:dyDescent="0.25">
      <c r="A2380" s="4"/>
      <c r="B2380" s="4"/>
      <c r="C2380" s="4"/>
      <c r="D2380" s="4"/>
      <c r="E2380" s="4"/>
      <c r="F2380" s="4"/>
    </row>
    <row r="2381" spans="1:6" x14ac:dyDescent="0.25">
      <c r="A2381" s="4"/>
      <c r="B2381" s="4"/>
      <c r="C2381" s="4"/>
      <c r="D2381" s="4"/>
      <c r="E2381" s="4"/>
      <c r="F2381" s="4"/>
    </row>
    <row r="2382" spans="1:6" x14ac:dyDescent="0.25">
      <c r="A2382" s="4"/>
      <c r="B2382" s="4"/>
      <c r="C2382" s="4"/>
      <c r="D2382" s="4"/>
      <c r="E2382" s="4"/>
      <c r="F2382" s="4"/>
    </row>
    <row r="2383" spans="1:6" x14ac:dyDescent="0.25">
      <c r="A2383" s="4"/>
      <c r="B2383" s="4"/>
      <c r="C2383" s="4"/>
      <c r="D2383" s="4"/>
      <c r="E2383" s="4"/>
      <c r="F2383" s="4"/>
    </row>
    <row r="2384" spans="1:6" x14ac:dyDescent="0.25">
      <c r="A2384" s="4"/>
      <c r="B2384" s="4"/>
      <c r="C2384" s="4"/>
      <c r="D2384" s="4"/>
      <c r="E2384" s="4"/>
      <c r="F2384" s="4"/>
    </row>
    <row r="2385" spans="1:6" x14ac:dyDescent="0.25">
      <c r="A2385" s="4"/>
      <c r="B2385" s="4"/>
      <c r="C2385" s="4"/>
      <c r="D2385" s="4"/>
      <c r="E2385" s="4"/>
      <c r="F2385" s="4"/>
    </row>
    <row r="2386" spans="1:6" x14ac:dyDescent="0.25">
      <c r="A2386" s="4"/>
      <c r="B2386" s="4"/>
      <c r="C2386" s="4"/>
      <c r="D2386" s="4"/>
      <c r="E2386" s="4"/>
      <c r="F2386" s="4"/>
    </row>
    <row r="2387" spans="1:6" x14ac:dyDescent="0.25">
      <c r="A2387" s="4"/>
      <c r="B2387" s="4"/>
      <c r="C2387" s="4"/>
      <c r="D2387" s="4"/>
      <c r="E2387" s="4"/>
      <c r="F2387" s="4"/>
    </row>
    <row r="2388" spans="1:6" x14ac:dyDescent="0.25">
      <c r="A2388" s="4"/>
      <c r="B2388" s="4"/>
      <c r="C2388" s="4"/>
      <c r="D2388" s="4"/>
      <c r="E2388" s="4"/>
      <c r="F2388" s="4"/>
    </row>
    <row r="2389" spans="1:6" x14ac:dyDescent="0.25">
      <c r="A2389" s="4"/>
      <c r="B2389" s="4"/>
      <c r="C2389" s="4"/>
      <c r="D2389" s="4"/>
      <c r="E2389" s="4"/>
      <c r="F2389" s="4"/>
    </row>
    <row r="2390" spans="1:6" x14ac:dyDescent="0.25">
      <c r="A2390" s="4"/>
      <c r="B2390" s="4"/>
      <c r="C2390" s="4"/>
      <c r="D2390" s="4"/>
      <c r="E2390" s="4"/>
      <c r="F2390" s="4"/>
    </row>
    <row r="2391" spans="1:6" x14ac:dyDescent="0.25">
      <c r="A2391" s="4"/>
      <c r="B2391" s="4"/>
      <c r="C2391" s="4"/>
      <c r="D2391" s="4"/>
      <c r="E2391" s="4"/>
      <c r="F2391" s="4"/>
    </row>
    <row r="2392" spans="1:6" x14ac:dyDescent="0.25">
      <c r="A2392" s="4"/>
      <c r="B2392" s="4"/>
      <c r="C2392" s="4"/>
      <c r="D2392" s="4"/>
      <c r="E2392" s="4"/>
      <c r="F2392" s="4"/>
    </row>
    <row r="2393" spans="1:6" x14ac:dyDescent="0.25">
      <c r="A2393" s="4"/>
      <c r="B2393" s="4"/>
      <c r="C2393" s="4"/>
      <c r="D2393" s="4"/>
      <c r="E2393" s="4"/>
      <c r="F2393" s="4"/>
    </row>
    <row r="2394" spans="1:6" x14ac:dyDescent="0.25">
      <c r="A2394" s="4"/>
      <c r="B2394" s="4"/>
      <c r="C2394" s="4"/>
      <c r="D2394" s="4"/>
      <c r="E2394" s="4"/>
      <c r="F2394" s="4"/>
    </row>
    <row r="2395" spans="1:6" x14ac:dyDescent="0.25">
      <c r="A2395" s="4"/>
      <c r="B2395" s="4"/>
      <c r="C2395" s="4"/>
      <c r="D2395" s="4"/>
      <c r="E2395" s="4"/>
      <c r="F2395" s="4"/>
    </row>
    <row r="2396" spans="1:6" x14ac:dyDescent="0.25">
      <c r="A2396" s="4"/>
      <c r="B2396" s="4"/>
      <c r="C2396" s="4"/>
      <c r="D2396" s="4"/>
      <c r="E2396" s="4"/>
      <c r="F2396" s="4"/>
    </row>
    <row r="2397" spans="1:6" x14ac:dyDescent="0.25">
      <c r="A2397" s="4"/>
      <c r="B2397" s="4"/>
      <c r="C2397" s="4"/>
      <c r="D2397" s="4"/>
      <c r="E2397" s="4"/>
      <c r="F2397" s="4"/>
    </row>
    <row r="2398" spans="1:6" x14ac:dyDescent="0.25">
      <c r="A2398" s="4"/>
      <c r="B2398" s="4"/>
      <c r="C2398" s="4"/>
      <c r="D2398" s="4"/>
      <c r="E2398" s="4"/>
      <c r="F2398" s="4"/>
    </row>
    <row r="2399" spans="1:6" x14ac:dyDescent="0.25">
      <c r="A2399" s="4"/>
      <c r="B2399" s="4"/>
      <c r="C2399" s="4"/>
      <c r="D2399" s="4"/>
      <c r="E2399" s="4"/>
      <c r="F2399" s="4"/>
    </row>
    <row r="2400" spans="1:6" x14ac:dyDescent="0.25">
      <c r="A2400" s="4"/>
      <c r="B2400" s="4"/>
      <c r="C2400" s="4"/>
      <c r="D2400" s="4"/>
      <c r="E2400" s="4"/>
      <c r="F2400" s="4"/>
    </row>
    <row r="2401" spans="1:6" x14ac:dyDescent="0.25">
      <c r="A2401" s="4"/>
      <c r="B2401" s="4"/>
      <c r="C2401" s="4"/>
      <c r="D2401" s="4"/>
      <c r="E2401" s="4"/>
      <c r="F2401" s="4"/>
    </row>
    <row r="2402" spans="1:6" x14ac:dyDescent="0.25">
      <c r="A2402" s="4"/>
      <c r="B2402" s="4"/>
      <c r="C2402" s="4"/>
      <c r="D2402" s="4"/>
      <c r="E2402" s="4"/>
      <c r="F2402" s="4"/>
    </row>
    <row r="2403" spans="1:6" x14ac:dyDescent="0.25">
      <c r="A2403" s="4"/>
      <c r="B2403" s="4"/>
      <c r="C2403" s="4"/>
      <c r="D2403" s="4"/>
      <c r="E2403" s="4"/>
      <c r="F2403" s="4"/>
    </row>
    <row r="2404" spans="1:6" x14ac:dyDescent="0.25">
      <c r="A2404" s="4"/>
      <c r="B2404" s="4"/>
      <c r="C2404" s="4"/>
      <c r="D2404" s="4"/>
      <c r="E2404" s="4"/>
      <c r="F2404" s="4"/>
    </row>
    <row r="2405" spans="1:6" x14ac:dyDescent="0.25">
      <c r="A2405" s="4"/>
      <c r="B2405" s="4"/>
      <c r="C2405" s="4"/>
      <c r="D2405" s="4"/>
      <c r="E2405" s="4"/>
      <c r="F2405" s="4"/>
    </row>
    <row r="2406" spans="1:6" x14ac:dyDescent="0.25">
      <c r="A2406" s="4"/>
      <c r="B2406" s="4"/>
      <c r="C2406" s="4"/>
      <c r="D2406" s="4"/>
      <c r="E2406" s="4"/>
      <c r="F2406" s="4"/>
    </row>
    <row r="2407" spans="1:6" x14ac:dyDescent="0.25">
      <c r="A2407" s="4"/>
      <c r="B2407" s="4"/>
      <c r="C2407" s="4"/>
      <c r="D2407" s="4"/>
      <c r="E2407" s="4"/>
      <c r="F2407" s="4"/>
    </row>
    <row r="2408" spans="1:6" x14ac:dyDescent="0.25">
      <c r="A2408" s="4"/>
      <c r="B2408" s="4"/>
      <c r="C2408" s="4"/>
      <c r="D2408" s="4"/>
      <c r="E2408" s="4"/>
      <c r="F2408" s="4"/>
    </row>
    <row r="2409" spans="1:6" x14ac:dyDescent="0.25">
      <c r="A2409" s="4"/>
      <c r="B2409" s="4"/>
      <c r="C2409" s="4"/>
      <c r="D2409" s="4"/>
      <c r="E2409" s="4"/>
      <c r="F2409" s="4"/>
    </row>
    <row r="2410" spans="1:6" x14ac:dyDescent="0.25">
      <c r="A2410" s="4"/>
      <c r="B2410" s="4"/>
      <c r="C2410" s="4"/>
      <c r="D2410" s="4"/>
      <c r="E2410" s="4"/>
      <c r="F2410" s="4"/>
    </row>
    <row r="2411" spans="1:6" x14ac:dyDescent="0.25">
      <c r="A2411" s="4"/>
      <c r="B2411" s="4"/>
      <c r="C2411" s="4"/>
      <c r="D2411" s="4"/>
      <c r="E2411" s="4"/>
      <c r="F2411" s="4"/>
    </row>
    <row r="2412" spans="1:6" x14ac:dyDescent="0.25">
      <c r="A2412" s="4"/>
      <c r="B2412" s="4"/>
      <c r="C2412" s="4"/>
      <c r="D2412" s="4"/>
      <c r="E2412" s="4"/>
      <c r="F2412" s="4"/>
    </row>
    <row r="2413" spans="1:6" x14ac:dyDescent="0.25">
      <c r="A2413" s="4"/>
      <c r="B2413" s="4"/>
      <c r="C2413" s="4"/>
      <c r="D2413" s="4"/>
      <c r="E2413" s="4"/>
      <c r="F2413" s="4"/>
    </row>
    <row r="2414" spans="1:6" x14ac:dyDescent="0.25">
      <c r="A2414" s="4"/>
      <c r="B2414" s="4"/>
      <c r="C2414" s="4"/>
      <c r="D2414" s="4"/>
      <c r="E2414" s="4"/>
      <c r="F2414" s="4"/>
    </row>
    <row r="2415" spans="1:6" x14ac:dyDescent="0.25">
      <c r="A2415" s="4"/>
      <c r="B2415" s="4"/>
      <c r="C2415" s="4"/>
      <c r="D2415" s="4"/>
      <c r="E2415" s="4"/>
      <c r="F2415" s="4"/>
    </row>
    <row r="2416" spans="1:6" x14ac:dyDescent="0.25">
      <c r="A2416" s="4"/>
      <c r="B2416" s="4"/>
      <c r="C2416" s="4"/>
      <c r="D2416" s="4"/>
      <c r="E2416" s="4"/>
      <c r="F2416" s="4"/>
    </row>
    <row r="2417" spans="1:6" x14ac:dyDescent="0.25">
      <c r="A2417" s="4"/>
      <c r="B2417" s="4"/>
      <c r="C2417" s="4"/>
      <c r="D2417" s="4"/>
      <c r="E2417" s="4"/>
      <c r="F2417" s="4"/>
    </row>
    <row r="2418" spans="1:6" x14ac:dyDescent="0.25">
      <c r="A2418" s="4"/>
      <c r="B2418" s="4"/>
      <c r="C2418" s="4"/>
      <c r="D2418" s="4"/>
      <c r="E2418" s="4"/>
      <c r="F2418" s="4"/>
    </row>
    <row r="2419" spans="1:6" x14ac:dyDescent="0.25">
      <c r="A2419" s="4"/>
      <c r="B2419" s="4"/>
      <c r="C2419" s="4"/>
      <c r="D2419" s="4"/>
      <c r="E2419" s="4"/>
      <c r="F2419" s="4"/>
    </row>
    <row r="2420" spans="1:6" x14ac:dyDescent="0.25">
      <c r="A2420" s="4"/>
      <c r="B2420" s="4"/>
      <c r="C2420" s="4"/>
      <c r="D2420" s="4"/>
      <c r="E2420" s="4"/>
      <c r="F2420" s="4"/>
    </row>
    <row r="2421" spans="1:6" x14ac:dyDescent="0.25">
      <c r="A2421" s="4"/>
      <c r="B2421" s="4"/>
      <c r="C2421" s="4"/>
      <c r="D2421" s="4"/>
      <c r="E2421" s="4"/>
      <c r="F2421" s="4"/>
    </row>
    <row r="2422" spans="1:6" x14ac:dyDescent="0.25">
      <c r="A2422" s="4"/>
      <c r="B2422" s="4"/>
      <c r="C2422" s="4"/>
      <c r="D2422" s="4"/>
      <c r="E2422" s="4"/>
      <c r="F2422" s="4"/>
    </row>
    <row r="2423" spans="1:6" x14ac:dyDescent="0.25">
      <c r="A2423" s="4"/>
      <c r="B2423" s="4"/>
      <c r="C2423" s="4"/>
      <c r="D2423" s="4"/>
      <c r="E2423" s="4"/>
      <c r="F2423" s="4"/>
    </row>
    <row r="2424" spans="1:6" x14ac:dyDescent="0.25">
      <c r="A2424" s="4"/>
      <c r="B2424" s="4"/>
      <c r="C2424" s="4"/>
      <c r="D2424" s="4"/>
      <c r="E2424" s="4"/>
      <c r="F2424" s="4"/>
    </row>
    <row r="2425" spans="1:6" x14ac:dyDescent="0.25">
      <c r="A2425" s="4"/>
      <c r="B2425" s="4"/>
      <c r="C2425" s="4"/>
      <c r="D2425" s="4"/>
      <c r="E2425" s="4"/>
      <c r="F2425" s="4"/>
    </row>
    <row r="2426" spans="1:6" x14ac:dyDescent="0.25">
      <c r="A2426" s="4"/>
      <c r="B2426" s="4"/>
      <c r="C2426" s="4"/>
      <c r="D2426" s="4"/>
      <c r="E2426" s="4"/>
      <c r="F2426" s="4"/>
    </row>
    <row r="2427" spans="1:6" x14ac:dyDescent="0.25">
      <c r="A2427" s="4"/>
      <c r="B2427" s="4"/>
      <c r="C2427" s="4"/>
      <c r="D2427" s="4"/>
      <c r="E2427" s="4"/>
      <c r="F2427" s="4"/>
    </row>
    <row r="2428" spans="1:6" x14ac:dyDescent="0.25">
      <c r="A2428" s="4"/>
      <c r="B2428" s="4"/>
      <c r="C2428" s="4"/>
      <c r="D2428" s="4"/>
      <c r="E2428" s="4"/>
      <c r="F2428" s="4"/>
    </row>
    <row r="2429" spans="1:6" x14ac:dyDescent="0.25">
      <c r="A2429" s="4"/>
      <c r="B2429" s="4"/>
      <c r="C2429" s="4"/>
      <c r="D2429" s="4"/>
      <c r="E2429" s="4"/>
      <c r="F2429" s="4"/>
    </row>
    <row r="2430" spans="1:6" x14ac:dyDescent="0.25">
      <c r="A2430" s="4"/>
      <c r="B2430" s="4"/>
      <c r="C2430" s="4"/>
      <c r="D2430" s="4"/>
      <c r="E2430" s="4"/>
      <c r="F2430" s="4"/>
    </row>
    <row r="2431" spans="1:6" x14ac:dyDescent="0.25">
      <c r="A2431" s="4"/>
      <c r="B2431" s="4"/>
      <c r="C2431" s="4"/>
      <c r="D2431" s="4"/>
      <c r="E2431" s="4"/>
      <c r="F2431" s="4"/>
    </row>
    <row r="2432" spans="1:6" x14ac:dyDescent="0.25">
      <c r="A2432" s="4"/>
      <c r="B2432" s="4"/>
      <c r="C2432" s="4"/>
      <c r="D2432" s="4"/>
      <c r="E2432" s="4"/>
      <c r="F2432" s="4"/>
    </row>
    <row r="2433" spans="1:6" x14ac:dyDescent="0.25">
      <c r="A2433" s="4"/>
      <c r="B2433" s="4"/>
      <c r="C2433" s="4"/>
      <c r="D2433" s="4"/>
      <c r="E2433" s="4"/>
      <c r="F2433" s="4"/>
    </row>
    <row r="2434" spans="1:6" x14ac:dyDescent="0.25">
      <c r="A2434" s="4"/>
      <c r="B2434" s="4"/>
      <c r="C2434" s="4"/>
      <c r="D2434" s="4"/>
      <c r="E2434" s="4"/>
      <c r="F2434" s="4"/>
    </row>
    <row r="2435" spans="1:6" x14ac:dyDescent="0.25">
      <c r="A2435" s="4"/>
      <c r="B2435" s="4"/>
      <c r="C2435" s="4"/>
      <c r="D2435" s="4"/>
      <c r="E2435" s="4"/>
      <c r="F2435" s="4"/>
    </row>
    <row r="2436" spans="1:6" x14ac:dyDescent="0.25">
      <c r="A2436" s="4"/>
      <c r="B2436" s="4"/>
      <c r="C2436" s="4"/>
      <c r="D2436" s="4"/>
      <c r="E2436" s="4"/>
      <c r="F2436" s="4"/>
    </row>
    <row r="2437" spans="1:6" x14ac:dyDescent="0.25">
      <c r="A2437" s="4"/>
      <c r="B2437" s="4"/>
      <c r="C2437" s="4"/>
      <c r="D2437" s="4"/>
      <c r="E2437" s="4"/>
      <c r="F2437" s="4"/>
    </row>
    <row r="2438" spans="1:6" x14ac:dyDescent="0.25">
      <c r="A2438" s="4"/>
      <c r="B2438" s="4"/>
      <c r="C2438" s="4"/>
      <c r="D2438" s="4"/>
      <c r="E2438" s="4"/>
      <c r="F2438" s="4"/>
    </row>
    <row r="2439" spans="1:6" x14ac:dyDescent="0.25">
      <c r="A2439" s="4"/>
      <c r="B2439" s="4"/>
      <c r="C2439" s="4"/>
      <c r="D2439" s="4"/>
      <c r="E2439" s="4"/>
      <c r="F2439" s="4"/>
    </row>
    <row r="2440" spans="1:6" x14ac:dyDescent="0.25">
      <c r="A2440" s="4"/>
      <c r="B2440" s="4"/>
      <c r="C2440" s="4"/>
      <c r="D2440" s="4"/>
      <c r="E2440" s="4"/>
      <c r="F2440" s="4"/>
    </row>
    <row r="2441" spans="1:6" x14ac:dyDescent="0.25">
      <c r="A2441" s="4"/>
      <c r="B2441" s="4"/>
      <c r="C2441" s="4"/>
      <c r="D2441" s="4"/>
      <c r="E2441" s="4"/>
      <c r="F2441" s="4"/>
    </row>
    <row r="2442" spans="1:6" x14ac:dyDescent="0.25">
      <c r="A2442" s="4"/>
      <c r="B2442" s="4"/>
      <c r="C2442" s="4"/>
      <c r="D2442" s="4"/>
      <c r="E2442" s="4"/>
      <c r="F2442" s="4"/>
    </row>
    <row r="2443" spans="1:6" x14ac:dyDescent="0.25">
      <c r="A2443" s="4"/>
      <c r="B2443" s="4"/>
      <c r="C2443" s="4"/>
      <c r="D2443" s="4"/>
      <c r="E2443" s="4"/>
      <c r="F2443" s="4"/>
    </row>
    <row r="2444" spans="1:6" x14ac:dyDescent="0.25">
      <c r="A2444" s="4"/>
      <c r="B2444" s="4"/>
      <c r="C2444" s="4"/>
      <c r="D2444" s="4"/>
      <c r="E2444" s="4"/>
      <c r="F2444" s="4"/>
    </row>
    <row r="2445" spans="1:6" x14ac:dyDescent="0.25">
      <c r="A2445" s="4"/>
      <c r="B2445" s="4"/>
      <c r="C2445" s="4"/>
      <c r="D2445" s="4"/>
      <c r="E2445" s="4"/>
      <c r="F2445" s="4"/>
    </row>
    <row r="2446" spans="1:6" x14ac:dyDescent="0.25">
      <c r="A2446" s="4"/>
      <c r="B2446" s="4"/>
      <c r="C2446" s="4"/>
      <c r="D2446" s="4"/>
      <c r="E2446" s="4"/>
      <c r="F2446" s="4"/>
    </row>
    <row r="2447" spans="1:6" x14ac:dyDescent="0.25">
      <c r="A2447" s="4"/>
      <c r="B2447" s="4"/>
      <c r="C2447" s="4"/>
      <c r="D2447" s="4"/>
      <c r="E2447" s="4"/>
      <c r="F2447" s="4"/>
    </row>
    <row r="2448" spans="1:6" x14ac:dyDescent="0.25">
      <c r="A2448" s="4"/>
      <c r="B2448" s="4"/>
      <c r="C2448" s="4"/>
      <c r="D2448" s="4"/>
      <c r="E2448" s="4"/>
      <c r="F2448" s="4"/>
    </row>
    <row r="2449" spans="1:6" x14ac:dyDescent="0.25">
      <c r="A2449" s="4"/>
      <c r="B2449" s="4"/>
      <c r="C2449" s="4"/>
      <c r="D2449" s="4"/>
      <c r="E2449" s="4"/>
      <c r="F2449" s="4"/>
    </row>
    <row r="2450" spans="1:6" x14ac:dyDescent="0.25">
      <c r="A2450" s="4"/>
      <c r="B2450" s="4"/>
      <c r="C2450" s="4"/>
      <c r="D2450" s="4"/>
      <c r="E2450" s="4"/>
      <c r="F2450" s="4"/>
    </row>
    <row r="2451" spans="1:6" x14ac:dyDescent="0.25">
      <c r="A2451" s="4"/>
      <c r="B2451" s="4"/>
      <c r="C2451" s="4"/>
      <c r="D2451" s="4"/>
      <c r="E2451" s="4"/>
      <c r="F2451" s="4"/>
    </row>
    <row r="2452" spans="1:6" x14ac:dyDescent="0.25">
      <c r="A2452" s="4"/>
      <c r="B2452" s="4"/>
      <c r="C2452" s="4"/>
      <c r="D2452" s="4"/>
      <c r="E2452" s="4"/>
      <c r="F2452" s="4"/>
    </row>
    <row r="2453" spans="1:6" x14ac:dyDescent="0.25">
      <c r="A2453" s="4"/>
      <c r="B2453" s="4"/>
      <c r="C2453" s="4"/>
      <c r="D2453" s="4"/>
      <c r="E2453" s="4"/>
      <c r="F2453" s="4"/>
    </row>
    <row r="2454" spans="1:6" x14ac:dyDescent="0.25">
      <c r="A2454" s="4"/>
      <c r="B2454" s="4"/>
      <c r="C2454" s="4"/>
      <c r="D2454" s="4"/>
      <c r="E2454" s="4"/>
      <c r="F2454" s="4"/>
    </row>
    <row r="2455" spans="1:6" x14ac:dyDescent="0.25">
      <c r="A2455" s="4"/>
      <c r="B2455" s="4"/>
      <c r="C2455" s="4"/>
      <c r="D2455" s="4"/>
      <c r="E2455" s="4"/>
      <c r="F2455" s="4"/>
    </row>
    <row r="2456" spans="1:6" x14ac:dyDescent="0.25">
      <c r="A2456" s="4"/>
      <c r="B2456" s="4"/>
      <c r="C2456" s="4"/>
      <c r="D2456" s="4"/>
      <c r="E2456" s="4"/>
      <c r="F2456" s="4"/>
    </row>
    <row r="2457" spans="1:6" x14ac:dyDescent="0.25">
      <c r="A2457" s="4"/>
      <c r="B2457" s="4"/>
      <c r="C2457" s="4"/>
      <c r="D2457" s="4"/>
      <c r="E2457" s="4"/>
      <c r="F2457" s="4"/>
    </row>
    <row r="2458" spans="1:6" x14ac:dyDescent="0.25">
      <c r="A2458" s="4"/>
      <c r="B2458" s="4"/>
      <c r="C2458" s="4"/>
      <c r="D2458" s="4"/>
      <c r="E2458" s="4"/>
      <c r="F2458" s="4"/>
    </row>
    <row r="2459" spans="1:6" x14ac:dyDescent="0.25">
      <c r="A2459" s="4"/>
      <c r="B2459" s="4"/>
      <c r="C2459" s="4"/>
      <c r="D2459" s="4"/>
      <c r="E2459" s="4"/>
      <c r="F2459" s="4"/>
    </row>
    <row r="2460" spans="1:6" x14ac:dyDescent="0.25">
      <c r="A2460" s="4"/>
      <c r="B2460" s="4"/>
      <c r="C2460" s="4"/>
      <c r="D2460" s="4"/>
      <c r="E2460" s="4"/>
      <c r="F2460" s="4"/>
    </row>
    <row r="2461" spans="1:6" x14ac:dyDescent="0.25">
      <c r="A2461" s="4"/>
      <c r="B2461" s="4"/>
      <c r="C2461" s="4"/>
      <c r="D2461" s="4"/>
      <c r="E2461" s="4"/>
      <c r="F2461" s="4"/>
    </row>
    <row r="2462" spans="1:6" x14ac:dyDescent="0.25">
      <c r="A2462" s="4"/>
      <c r="B2462" s="4"/>
      <c r="C2462" s="4"/>
      <c r="D2462" s="4"/>
      <c r="E2462" s="4"/>
      <c r="F2462" s="4"/>
    </row>
    <row r="2463" spans="1:6" x14ac:dyDescent="0.25">
      <c r="A2463" s="4"/>
      <c r="B2463" s="4"/>
      <c r="C2463" s="4"/>
      <c r="D2463" s="4"/>
      <c r="E2463" s="4"/>
      <c r="F2463" s="4"/>
    </row>
    <row r="2464" spans="1:6" x14ac:dyDescent="0.25">
      <c r="A2464" s="4"/>
      <c r="B2464" s="4"/>
      <c r="C2464" s="4"/>
      <c r="D2464" s="4"/>
      <c r="E2464" s="4"/>
      <c r="F2464" s="4"/>
    </row>
    <row r="2465" spans="1:6" x14ac:dyDescent="0.25">
      <c r="A2465" s="4"/>
      <c r="B2465" s="4"/>
      <c r="C2465" s="4"/>
      <c r="D2465" s="4"/>
      <c r="E2465" s="4"/>
      <c r="F2465" s="4"/>
    </row>
    <row r="2466" spans="1:6" x14ac:dyDescent="0.25">
      <c r="A2466" s="4"/>
      <c r="B2466" s="4"/>
      <c r="C2466" s="4"/>
      <c r="D2466" s="4"/>
      <c r="E2466" s="4"/>
      <c r="F2466" s="4"/>
    </row>
    <row r="2467" spans="1:6" x14ac:dyDescent="0.25">
      <c r="A2467" s="4"/>
      <c r="B2467" s="4"/>
      <c r="C2467" s="4"/>
      <c r="D2467" s="4"/>
      <c r="E2467" s="4"/>
      <c r="F2467" s="4"/>
    </row>
    <row r="2468" spans="1:6" x14ac:dyDescent="0.25">
      <c r="A2468" s="4"/>
      <c r="B2468" s="4"/>
      <c r="C2468" s="4"/>
      <c r="D2468" s="4"/>
      <c r="E2468" s="4"/>
      <c r="F2468" s="4"/>
    </row>
    <row r="2469" spans="1:6" x14ac:dyDescent="0.25">
      <c r="A2469" s="4"/>
      <c r="B2469" s="4"/>
      <c r="C2469" s="4"/>
      <c r="D2469" s="4"/>
      <c r="E2469" s="4"/>
      <c r="F2469" s="4"/>
    </row>
    <row r="2470" spans="1:6" x14ac:dyDescent="0.25">
      <c r="A2470" s="4"/>
      <c r="B2470" s="4"/>
      <c r="C2470" s="4"/>
      <c r="D2470" s="4"/>
      <c r="E2470" s="4"/>
      <c r="F2470" s="4"/>
    </row>
    <row r="2471" spans="1:6" x14ac:dyDescent="0.25">
      <c r="A2471" s="4"/>
      <c r="B2471" s="4"/>
      <c r="C2471" s="4"/>
      <c r="D2471" s="4"/>
      <c r="E2471" s="4"/>
      <c r="F2471" s="4"/>
    </row>
    <row r="2472" spans="1:6" x14ac:dyDescent="0.25">
      <c r="A2472" s="4"/>
      <c r="B2472" s="4"/>
      <c r="C2472" s="4"/>
      <c r="D2472" s="4"/>
      <c r="E2472" s="4"/>
      <c r="F2472" s="4"/>
    </row>
    <row r="2473" spans="1:6" x14ac:dyDescent="0.25">
      <c r="A2473" s="4"/>
      <c r="B2473" s="4"/>
      <c r="C2473" s="4"/>
      <c r="D2473" s="4"/>
      <c r="E2473" s="4"/>
      <c r="F2473" s="4"/>
    </row>
    <row r="2474" spans="1:6" x14ac:dyDescent="0.25">
      <c r="A2474" s="4"/>
      <c r="B2474" s="4"/>
      <c r="C2474" s="4"/>
      <c r="D2474" s="4"/>
      <c r="E2474" s="4"/>
      <c r="F2474" s="4"/>
    </row>
    <row r="2475" spans="1:6" x14ac:dyDescent="0.25">
      <c r="A2475" s="4"/>
      <c r="B2475" s="4"/>
      <c r="C2475" s="4"/>
      <c r="D2475" s="4"/>
      <c r="E2475" s="4"/>
      <c r="F2475" s="4"/>
    </row>
    <row r="2476" spans="1:6" x14ac:dyDescent="0.25">
      <c r="A2476" s="4"/>
      <c r="B2476" s="4"/>
      <c r="C2476" s="4"/>
      <c r="D2476" s="4"/>
      <c r="E2476" s="4"/>
      <c r="F2476" s="4"/>
    </row>
    <row r="2477" spans="1:6" x14ac:dyDescent="0.25">
      <c r="A2477" s="4"/>
      <c r="B2477" s="4"/>
      <c r="C2477" s="4"/>
      <c r="D2477" s="4"/>
      <c r="E2477" s="4"/>
      <c r="F2477" s="4"/>
    </row>
    <row r="2478" spans="1:6" x14ac:dyDescent="0.25">
      <c r="A2478" s="4"/>
      <c r="B2478" s="4"/>
      <c r="C2478" s="4"/>
      <c r="D2478" s="4"/>
      <c r="E2478" s="4"/>
      <c r="F2478" s="4"/>
    </row>
    <row r="2479" spans="1:6" x14ac:dyDescent="0.25">
      <c r="A2479" s="4"/>
      <c r="B2479" s="4"/>
      <c r="C2479" s="4"/>
      <c r="D2479" s="4"/>
      <c r="E2479" s="4"/>
      <c r="F2479" s="4"/>
    </row>
    <row r="2480" spans="1:6" x14ac:dyDescent="0.25">
      <c r="A2480" s="4"/>
      <c r="B2480" s="4"/>
      <c r="C2480" s="4"/>
      <c r="D2480" s="4"/>
      <c r="E2480" s="4"/>
      <c r="F2480" s="4"/>
    </row>
    <row r="2481" spans="1:6" x14ac:dyDescent="0.25">
      <c r="A2481" s="4"/>
      <c r="B2481" s="4"/>
      <c r="C2481" s="4"/>
      <c r="D2481" s="4"/>
      <c r="E2481" s="4"/>
      <c r="F2481" s="4"/>
    </row>
    <row r="2482" spans="1:6" x14ac:dyDescent="0.25">
      <c r="A2482" s="4"/>
      <c r="B2482" s="4"/>
      <c r="C2482" s="4"/>
      <c r="D2482" s="4"/>
      <c r="E2482" s="4"/>
      <c r="F2482" s="4"/>
    </row>
    <row r="2483" spans="1:6" x14ac:dyDescent="0.25">
      <c r="A2483" s="4"/>
      <c r="B2483" s="4"/>
      <c r="C2483" s="4"/>
      <c r="D2483" s="4"/>
      <c r="E2483" s="4"/>
      <c r="F2483" s="4"/>
    </row>
    <row r="2484" spans="1:6" x14ac:dyDescent="0.25">
      <c r="A2484" s="4"/>
      <c r="B2484" s="4"/>
      <c r="C2484" s="4"/>
      <c r="D2484" s="4"/>
      <c r="E2484" s="4"/>
      <c r="F2484" s="4"/>
    </row>
    <row r="2485" spans="1:6" x14ac:dyDescent="0.25">
      <c r="A2485" s="4"/>
      <c r="B2485" s="4"/>
      <c r="C2485" s="4"/>
      <c r="D2485" s="4"/>
      <c r="E2485" s="4"/>
      <c r="F2485" s="4"/>
    </row>
    <row r="2486" spans="1:6" x14ac:dyDescent="0.25">
      <c r="A2486" s="4"/>
      <c r="B2486" s="4"/>
      <c r="C2486" s="4"/>
      <c r="D2486" s="4"/>
      <c r="E2486" s="4"/>
      <c r="F2486" s="4"/>
    </row>
    <row r="2487" spans="1:6" x14ac:dyDescent="0.25">
      <c r="A2487" s="4"/>
      <c r="B2487" s="4"/>
      <c r="C2487" s="4"/>
      <c r="D2487" s="4"/>
      <c r="E2487" s="4"/>
      <c r="F2487" s="4"/>
    </row>
    <row r="2488" spans="1:6" x14ac:dyDescent="0.25">
      <c r="A2488" s="4"/>
      <c r="B2488" s="4"/>
      <c r="C2488" s="4"/>
      <c r="D2488" s="4"/>
      <c r="E2488" s="4"/>
      <c r="F2488" s="4"/>
    </row>
    <row r="2489" spans="1:6" x14ac:dyDescent="0.25">
      <c r="A2489" s="4"/>
      <c r="B2489" s="4"/>
      <c r="C2489" s="4"/>
      <c r="D2489" s="4"/>
      <c r="E2489" s="4"/>
      <c r="F2489" s="4"/>
    </row>
    <row r="2490" spans="1:6" x14ac:dyDescent="0.25">
      <c r="A2490" s="4"/>
      <c r="B2490" s="4"/>
      <c r="C2490" s="4"/>
      <c r="D2490" s="4"/>
      <c r="E2490" s="4"/>
      <c r="F2490" s="4"/>
    </row>
    <row r="2491" spans="1:6" x14ac:dyDescent="0.25">
      <c r="A2491" s="4"/>
      <c r="B2491" s="4"/>
      <c r="C2491" s="4"/>
      <c r="D2491" s="4"/>
      <c r="E2491" s="4"/>
      <c r="F2491" s="4"/>
    </row>
    <row r="2492" spans="1:6" x14ac:dyDescent="0.25">
      <c r="A2492" s="4"/>
      <c r="B2492" s="4"/>
      <c r="C2492" s="4"/>
      <c r="D2492" s="4"/>
      <c r="E2492" s="4"/>
      <c r="F2492" s="4"/>
    </row>
    <row r="2493" spans="1:6" x14ac:dyDescent="0.25">
      <c r="A2493" s="4"/>
      <c r="B2493" s="4"/>
      <c r="C2493" s="4"/>
      <c r="D2493" s="4"/>
      <c r="E2493" s="4"/>
      <c r="F2493" s="4"/>
    </row>
    <row r="2494" spans="1:6" x14ac:dyDescent="0.25">
      <c r="A2494" s="4"/>
      <c r="B2494" s="4"/>
      <c r="C2494" s="4"/>
      <c r="D2494" s="4"/>
      <c r="E2494" s="4"/>
      <c r="F2494" s="4"/>
    </row>
    <row r="2495" spans="1:6" x14ac:dyDescent="0.25">
      <c r="A2495" s="4"/>
      <c r="B2495" s="4"/>
      <c r="C2495" s="4"/>
      <c r="D2495" s="4"/>
      <c r="E2495" s="4"/>
      <c r="F2495" s="4"/>
    </row>
    <row r="2496" spans="1:6" x14ac:dyDescent="0.25">
      <c r="A2496" s="4"/>
      <c r="B2496" s="4"/>
      <c r="C2496" s="4"/>
      <c r="D2496" s="4"/>
      <c r="E2496" s="4"/>
      <c r="F2496" s="4"/>
    </row>
    <row r="2497" spans="1:6" x14ac:dyDescent="0.25">
      <c r="A2497" s="4"/>
      <c r="B2497" s="4"/>
      <c r="C2497" s="4"/>
      <c r="D2497" s="4"/>
      <c r="E2497" s="4"/>
      <c r="F2497" s="4"/>
    </row>
    <row r="2498" spans="1:6" x14ac:dyDescent="0.25">
      <c r="A2498" s="4"/>
      <c r="B2498" s="4"/>
      <c r="C2498" s="4"/>
      <c r="D2498" s="4"/>
      <c r="E2498" s="4"/>
      <c r="F2498" s="4"/>
    </row>
    <row r="2499" spans="1:6" x14ac:dyDescent="0.25">
      <c r="A2499" s="4"/>
      <c r="B2499" s="4"/>
      <c r="C2499" s="4"/>
      <c r="D2499" s="4"/>
      <c r="E2499" s="4"/>
      <c r="F2499" s="4"/>
    </row>
    <row r="2500" spans="1:6" x14ac:dyDescent="0.25">
      <c r="A2500" s="4"/>
      <c r="B2500" s="4"/>
      <c r="C2500" s="4"/>
      <c r="D2500" s="4"/>
      <c r="E2500" s="4"/>
      <c r="F2500" s="4"/>
    </row>
    <row r="2501" spans="1:6" x14ac:dyDescent="0.25">
      <c r="A2501" s="4"/>
      <c r="B2501" s="4"/>
      <c r="C2501" s="4"/>
      <c r="D2501" s="4"/>
      <c r="E2501" s="4"/>
      <c r="F2501" s="4"/>
    </row>
    <row r="2502" spans="1:6" x14ac:dyDescent="0.25">
      <c r="A2502" s="4"/>
      <c r="B2502" s="4"/>
      <c r="C2502" s="4"/>
      <c r="D2502" s="4"/>
      <c r="E2502" s="4"/>
      <c r="F2502" s="4"/>
    </row>
    <row r="2503" spans="1:6" x14ac:dyDescent="0.25">
      <c r="A2503" s="4"/>
      <c r="B2503" s="4"/>
      <c r="C2503" s="4"/>
      <c r="D2503" s="4"/>
      <c r="E2503" s="4"/>
      <c r="F2503" s="4"/>
    </row>
    <row r="2504" spans="1:6" x14ac:dyDescent="0.25">
      <c r="A2504" s="4"/>
      <c r="B2504" s="4"/>
      <c r="C2504" s="4"/>
      <c r="D2504" s="4"/>
      <c r="E2504" s="4"/>
      <c r="F2504" s="4"/>
    </row>
    <row r="2505" spans="1:6" x14ac:dyDescent="0.25">
      <c r="A2505" s="4"/>
      <c r="B2505" s="4"/>
      <c r="C2505" s="4"/>
      <c r="D2505" s="4"/>
      <c r="E2505" s="4"/>
      <c r="F2505" s="4"/>
    </row>
    <row r="2506" spans="1:6" x14ac:dyDescent="0.25">
      <c r="A2506" s="4"/>
      <c r="B2506" s="4"/>
      <c r="C2506" s="4"/>
      <c r="D2506" s="4"/>
      <c r="E2506" s="4"/>
      <c r="F2506" s="4"/>
    </row>
    <row r="2507" spans="1:6" x14ac:dyDescent="0.25">
      <c r="A2507" s="4"/>
      <c r="B2507" s="4"/>
      <c r="C2507" s="4"/>
      <c r="D2507" s="4"/>
      <c r="E2507" s="4"/>
      <c r="F2507" s="4"/>
    </row>
    <row r="2508" spans="1:6" x14ac:dyDescent="0.25">
      <c r="A2508" s="4"/>
      <c r="B2508" s="4"/>
      <c r="C2508" s="4"/>
      <c r="D2508" s="4"/>
      <c r="E2508" s="4"/>
      <c r="F2508" s="4"/>
    </row>
    <row r="2509" spans="1:6" x14ac:dyDescent="0.25">
      <c r="A2509" s="4"/>
      <c r="B2509" s="4"/>
      <c r="C2509" s="4"/>
      <c r="D2509" s="4"/>
      <c r="E2509" s="4"/>
      <c r="F2509" s="4"/>
    </row>
    <row r="2510" spans="1:6" x14ac:dyDescent="0.25">
      <c r="A2510" s="4"/>
      <c r="B2510" s="4"/>
      <c r="C2510" s="4"/>
      <c r="D2510" s="4"/>
      <c r="E2510" s="4"/>
      <c r="F2510" s="4"/>
    </row>
    <row r="2511" spans="1:6" x14ac:dyDescent="0.25">
      <c r="A2511" s="4"/>
      <c r="B2511" s="4"/>
      <c r="C2511" s="4"/>
      <c r="D2511" s="4"/>
      <c r="E2511" s="4"/>
      <c r="F2511" s="4"/>
    </row>
    <row r="2512" spans="1:6" x14ac:dyDescent="0.25">
      <c r="A2512" s="4"/>
      <c r="B2512" s="4"/>
      <c r="C2512" s="4"/>
      <c r="D2512" s="4"/>
      <c r="E2512" s="4"/>
      <c r="F2512" s="4"/>
    </row>
    <row r="2513" spans="1:6" x14ac:dyDescent="0.25">
      <c r="A2513" s="4"/>
      <c r="B2513" s="4"/>
      <c r="C2513" s="4"/>
      <c r="D2513" s="4"/>
      <c r="E2513" s="4"/>
      <c r="F2513" s="4"/>
    </row>
    <row r="2514" spans="1:6" x14ac:dyDescent="0.25">
      <c r="A2514" s="4"/>
      <c r="B2514" s="4"/>
      <c r="C2514" s="4"/>
      <c r="D2514" s="4"/>
      <c r="E2514" s="4"/>
      <c r="F2514" s="4"/>
    </row>
    <row r="2515" spans="1:6" x14ac:dyDescent="0.25">
      <c r="A2515" s="4"/>
      <c r="B2515" s="4"/>
      <c r="C2515" s="4"/>
      <c r="D2515" s="4"/>
      <c r="E2515" s="4"/>
      <c r="F2515" s="4"/>
    </row>
    <row r="2516" spans="1:6" x14ac:dyDescent="0.25">
      <c r="A2516" s="4"/>
      <c r="B2516" s="4"/>
      <c r="C2516" s="4"/>
      <c r="D2516" s="4"/>
      <c r="E2516" s="4"/>
      <c r="F2516" s="4"/>
    </row>
    <row r="2517" spans="1:6" x14ac:dyDescent="0.25">
      <c r="A2517" s="4"/>
      <c r="B2517" s="4"/>
      <c r="C2517" s="4"/>
      <c r="D2517" s="4"/>
      <c r="E2517" s="4"/>
      <c r="F2517" s="4"/>
    </row>
    <row r="2518" spans="1:6" x14ac:dyDescent="0.25">
      <c r="A2518" s="4"/>
      <c r="B2518" s="4"/>
      <c r="C2518" s="4"/>
      <c r="D2518" s="4"/>
      <c r="E2518" s="4"/>
      <c r="F2518" s="4"/>
    </row>
    <row r="2519" spans="1:6" x14ac:dyDescent="0.25">
      <c r="A2519" s="4"/>
      <c r="B2519" s="4"/>
      <c r="C2519" s="4"/>
      <c r="D2519" s="4"/>
      <c r="E2519" s="4"/>
      <c r="F2519" s="4"/>
    </row>
    <row r="2520" spans="1:6" x14ac:dyDescent="0.25">
      <c r="A2520" s="4"/>
      <c r="B2520" s="4"/>
      <c r="C2520" s="4"/>
      <c r="D2520" s="4"/>
      <c r="E2520" s="4"/>
      <c r="F2520" s="4"/>
    </row>
    <row r="2521" spans="1:6" x14ac:dyDescent="0.25">
      <c r="A2521" s="4"/>
      <c r="B2521" s="4"/>
      <c r="C2521" s="4"/>
      <c r="D2521" s="4"/>
      <c r="E2521" s="4"/>
      <c r="F2521" s="4"/>
    </row>
    <row r="2522" spans="1:6" x14ac:dyDescent="0.25">
      <c r="A2522" s="4"/>
      <c r="B2522" s="4"/>
      <c r="C2522" s="4"/>
      <c r="D2522" s="4"/>
      <c r="E2522" s="4"/>
      <c r="F2522" s="4"/>
    </row>
    <row r="2523" spans="1:6" x14ac:dyDescent="0.25">
      <c r="A2523" s="4"/>
      <c r="B2523" s="4"/>
      <c r="C2523" s="4"/>
      <c r="D2523" s="4"/>
      <c r="E2523" s="4"/>
      <c r="F2523" s="4"/>
    </row>
    <row r="2524" spans="1:6" x14ac:dyDescent="0.25">
      <c r="A2524" s="4"/>
      <c r="B2524" s="4"/>
      <c r="C2524" s="4"/>
      <c r="D2524" s="4"/>
      <c r="E2524" s="4"/>
      <c r="F2524" s="4"/>
    </row>
    <row r="2525" spans="1:6" x14ac:dyDescent="0.25">
      <c r="A2525" s="4"/>
      <c r="B2525" s="4"/>
      <c r="C2525" s="4"/>
      <c r="D2525" s="4"/>
      <c r="E2525" s="4"/>
      <c r="F2525" s="4"/>
    </row>
    <row r="2526" spans="1:6" x14ac:dyDescent="0.25">
      <c r="A2526" s="4"/>
      <c r="B2526" s="4"/>
      <c r="C2526" s="4"/>
      <c r="D2526" s="4"/>
      <c r="E2526" s="4"/>
      <c r="F2526" s="4"/>
    </row>
    <row r="2527" spans="1:6" x14ac:dyDescent="0.25">
      <c r="A2527" s="4"/>
      <c r="B2527" s="4"/>
      <c r="C2527" s="4"/>
      <c r="D2527" s="4"/>
      <c r="E2527" s="4"/>
      <c r="F2527" s="4"/>
    </row>
    <row r="2528" spans="1:6" x14ac:dyDescent="0.25">
      <c r="A2528" s="4"/>
      <c r="B2528" s="4"/>
      <c r="C2528" s="4"/>
      <c r="D2528" s="4"/>
      <c r="E2528" s="4"/>
      <c r="F2528" s="4"/>
    </row>
    <row r="2529" spans="1:6" x14ac:dyDescent="0.25">
      <c r="A2529" s="4"/>
      <c r="B2529" s="4"/>
      <c r="C2529" s="4"/>
      <c r="D2529" s="4"/>
      <c r="E2529" s="4"/>
      <c r="F2529" s="4"/>
    </row>
    <row r="2530" spans="1:6" x14ac:dyDescent="0.25">
      <c r="A2530" s="4"/>
      <c r="B2530" s="4"/>
      <c r="C2530" s="4"/>
      <c r="D2530" s="4"/>
      <c r="E2530" s="4"/>
      <c r="F2530" s="4"/>
    </row>
    <row r="2531" spans="1:6" x14ac:dyDescent="0.25">
      <c r="A2531" s="4"/>
      <c r="B2531" s="4"/>
      <c r="C2531" s="4"/>
      <c r="D2531" s="4"/>
      <c r="E2531" s="4"/>
      <c r="F2531" s="4"/>
    </row>
    <row r="2532" spans="1:6" x14ac:dyDescent="0.25">
      <c r="A2532" s="4"/>
      <c r="B2532" s="4"/>
      <c r="C2532" s="4"/>
      <c r="D2532" s="4"/>
      <c r="E2532" s="4"/>
      <c r="F2532" s="4"/>
    </row>
    <row r="2533" spans="1:6" x14ac:dyDescent="0.25">
      <c r="A2533" s="4"/>
      <c r="B2533" s="4"/>
      <c r="C2533" s="4"/>
      <c r="D2533" s="4"/>
      <c r="E2533" s="4"/>
      <c r="F2533" s="4"/>
    </row>
    <row r="2534" spans="1:6" x14ac:dyDescent="0.25">
      <c r="A2534" s="4"/>
      <c r="B2534" s="4"/>
      <c r="C2534" s="4"/>
      <c r="D2534" s="4"/>
      <c r="E2534" s="4"/>
      <c r="F2534" s="4"/>
    </row>
    <row r="2535" spans="1:6" x14ac:dyDescent="0.25">
      <c r="A2535" s="4"/>
      <c r="B2535" s="4"/>
      <c r="C2535" s="4"/>
      <c r="D2535" s="4"/>
      <c r="E2535" s="4"/>
      <c r="F2535" s="4"/>
    </row>
    <row r="2536" spans="1:6" x14ac:dyDescent="0.25">
      <c r="A2536" s="4"/>
      <c r="B2536" s="4"/>
      <c r="C2536" s="4"/>
      <c r="D2536" s="4"/>
      <c r="E2536" s="4"/>
      <c r="F2536" s="4"/>
    </row>
    <row r="2537" spans="1:6" x14ac:dyDescent="0.25">
      <c r="A2537" s="4"/>
      <c r="B2537" s="4"/>
      <c r="C2537" s="4"/>
      <c r="D2537" s="4"/>
      <c r="E2537" s="4"/>
      <c r="F2537" s="4"/>
    </row>
    <row r="2538" spans="1:6" x14ac:dyDescent="0.25">
      <c r="A2538" s="4"/>
      <c r="B2538" s="4"/>
      <c r="C2538" s="4"/>
      <c r="D2538" s="4"/>
      <c r="E2538" s="4"/>
      <c r="F2538" s="4"/>
    </row>
    <row r="2539" spans="1:6" x14ac:dyDescent="0.25">
      <c r="A2539" s="4"/>
      <c r="B2539" s="4"/>
      <c r="C2539" s="4"/>
      <c r="D2539" s="4"/>
      <c r="E2539" s="4"/>
      <c r="F2539" s="4"/>
    </row>
    <row r="2540" spans="1:6" x14ac:dyDescent="0.25">
      <c r="A2540" s="4"/>
      <c r="B2540" s="4"/>
      <c r="C2540" s="4"/>
      <c r="D2540" s="4"/>
      <c r="E2540" s="4"/>
      <c r="F2540" s="4"/>
    </row>
    <row r="2541" spans="1:6" x14ac:dyDescent="0.25">
      <c r="A2541" s="4"/>
      <c r="B2541" s="4"/>
      <c r="C2541" s="4"/>
      <c r="D2541" s="4"/>
      <c r="E2541" s="4"/>
      <c r="F2541" s="4"/>
    </row>
    <row r="2542" spans="1:6" x14ac:dyDescent="0.25">
      <c r="A2542" s="4"/>
      <c r="B2542" s="4"/>
      <c r="C2542" s="4"/>
      <c r="D2542" s="4"/>
      <c r="E2542" s="4"/>
      <c r="F2542" s="4"/>
    </row>
    <row r="2543" spans="1:6" x14ac:dyDescent="0.25">
      <c r="A2543" s="4"/>
      <c r="B2543" s="4"/>
      <c r="C2543" s="4"/>
      <c r="D2543" s="4"/>
      <c r="E2543" s="4"/>
      <c r="F2543" s="4"/>
    </row>
    <row r="2544" spans="1:6" x14ac:dyDescent="0.25">
      <c r="A2544" s="4"/>
      <c r="B2544" s="4"/>
      <c r="C2544" s="4"/>
      <c r="D2544" s="4"/>
      <c r="E2544" s="4"/>
      <c r="F2544" s="4"/>
    </row>
    <row r="2545" spans="1:6" x14ac:dyDescent="0.25">
      <c r="A2545" s="4"/>
      <c r="B2545" s="4"/>
      <c r="C2545" s="4"/>
      <c r="D2545" s="4"/>
      <c r="E2545" s="4"/>
      <c r="F2545" s="4"/>
    </row>
    <row r="2546" spans="1:6" x14ac:dyDescent="0.25">
      <c r="A2546" s="4"/>
      <c r="B2546" s="4"/>
      <c r="C2546" s="4"/>
      <c r="D2546" s="4"/>
      <c r="E2546" s="4"/>
      <c r="F2546" s="4"/>
    </row>
    <row r="2547" spans="1:6" x14ac:dyDescent="0.25">
      <c r="A2547" s="4"/>
      <c r="B2547" s="4"/>
      <c r="C2547" s="4"/>
      <c r="D2547" s="4"/>
      <c r="E2547" s="4"/>
      <c r="F2547" s="4"/>
    </row>
    <row r="2548" spans="1:6" x14ac:dyDescent="0.25">
      <c r="A2548" s="4"/>
      <c r="B2548" s="4"/>
      <c r="C2548" s="4"/>
      <c r="D2548" s="4"/>
      <c r="E2548" s="4"/>
      <c r="F2548" s="4"/>
    </row>
    <row r="2549" spans="1:6" x14ac:dyDescent="0.25">
      <c r="A2549" s="4"/>
      <c r="B2549" s="4"/>
      <c r="C2549" s="4"/>
      <c r="D2549" s="4"/>
      <c r="E2549" s="4"/>
      <c r="F2549" s="4"/>
    </row>
    <row r="2550" spans="1:6" x14ac:dyDescent="0.25">
      <c r="A2550" s="4"/>
      <c r="B2550" s="4"/>
      <c r="C2550" s="4"/>
      <c r="D2550" s="4"/>
      <c r="E2550" s="4"/>
      <c r="F2550" s="4"/>
    </row>
    <row r="2551" spans="1:6" x14ac:dyDescent="0.25">
      <c r="A2551" s="4"/>
      <c r="B2551" s="4"/>
      <c r="C2551" s="4"/>
      <c r="D2551" s="4"/>
      <c r="E2551" s="4"/>
      <c r="F2551" s="4"/>
    </row>
    <row r="2552" spans="1:6" x14ac:dyDescent="0.25">
      <c r="A2552" s="4"/>
      <c r="B2552" s="4"/>
      <c r="C2552" s="4"/>
      <c r="D2552" s="4"/>
      <c r="E2552" s="4"/>
      <c r="F2552" s="4"/>
    </row>
    <row r="2553" spans="1:6" x14ac:dyDescent="0.25">
      <c r="A2553" s="4"/>
      <c r="B2553" s="4"/>
      <c r="C2553" s="4"/>
      <c r="D2553" s="4"/>
      <c r="E2553" s="4"/>
      <c r="F2553" s="4"/>
    </row>
    <row r="2554" spans="1:6" x14ac:dyDescent="0.25">
      <c r="A2554" s="4"/>
      <c r="B2554" s="4"/>
      <c r="C2554" s="4"/>
      <c r="D2554" s="4"/>
      <c r="E2554" s="4"/>
      <c r="F2554" s="4"/>
    </row>
    <row r="2555" spans="1:6" x14ac:dyDescent="0.25">
      <c r="A2555" s="4"/>
      <c r="B2555" s="4"/>
      <c r="C2555" s="4"/>
      <c r="D2555" s="4"/>
      <c r="E2555" s="4"/>
      <c r="F2555" s="4"/>
    </row>
    <row r="2556" spans="1:6" x14ac:dyDescent="0.25">
      <c r="A2556" s="4"/>
      <c r="B2556" s="4"/>
      <c r="C2556" s="4"/>
      <c r="D2556" s="4"/>
      <c r="E2556" s="4"/>
      <c r="F2556" s="4"/>
    </row>
    <row r="2557" spans="1:6" x14ac:dyDescent="0.25">
      <c r="A2557" s="4"/>
      <c r="B2557" s="4"/>
      <c r="C2557" s="4"/>
      <c r="D2557" s="4"/>
      <c r="E2557" s="4"/>
      <c r="F2557" s="4"/>
    </row>
    <row r="2558" spans="1:6" x14ac:dyDescent="0.25">
      <c r="A2558" s="4"/>
      <c r="B2558" s="4"/>
      <c r="C2558" s="4"/>
      <c r="D2558" s="4"/>
      <c r="E2558" s="4"/>
      <c r="F2558" s="4"/>
    </row>
    <row r="2559" spans="1:6" x14ac:dyDescent="0.25">
      <c r="A2559" s="4"/>
      <c r="B2559" s="4"/>
      <c r="C2559" s="4"/>
      <c r="D2559" s="4"/>
      <c r="E2559" s="4"/>
      <c r="F2559" s="4"/>
    </row>
    <row r="2560" spans="1:6" x14ac:dyDescent="0.25">
      <c r="A2560" s="4"/>
      <c r="B2560" s="4"/>
      <c r="C2560" s="4"/>
      <c r="D2560" s="4"/>
      <c r="E2560" s="4"/>
      <c r="F2560" s="4"/>
    </row>
    <row r="2561" spans="1:6" x14ac:dyDescent="0.25">
      <c r="A2561" s="4"/>
      <c r="B2561" s="4"/>
      <c r="C2561" s="4"/>
      <c r="D2561" s="4"/>
      <c r="E2561" s="4"/>
      <c r="F2561" s="4"/>
    </row>
    <row r="2562" spans="1:6" x14ac:dyDescent="0.25">
      <c r="A2562" s="4"/>
      <c r="B2562" s="4"/>
      <c r="C2562" s="4"/>
      <c r="D2562" s="4"/>
      <c r="E2562" s="4"/>
      <c r="F2562" s="4"/>
    </row>
    <row r="2563" spans="1:6" x14ac:dyDescent="0.25">
      <c r="A2563" s="4"/>
      <c r="B2563" s="4"/>
      <c r="C2563" s="4"/>
      <c r="D2563" s="4"/>
      <c r="E2563" s="4"/>
      <c r="F2563" s="4"/>
    </row>
    <row r="2564" spans="1:6" x14ac:dyDescent="0.25">
      <c r="A2564" s="4"/>
      <c r="B2564" s="4"/>
      <c r="C2564" s="4"/>
      <c r="D2564" s="4"/>
      <c r="E2564" s="4"/>
      <c r="F2564" s="4"/>
    </row>
    <row r="2565" spans="1:6" x14ac:dyDescent="0.25">
      <c r="A2565" s="4"/>
      <c r="B2565" s="4"/>
      <c r="C2565" s="4"/>
      <c r="D2565" s="4"/>
      <c r="E2565" s="4"/>
      <c r="F2565" s="4"/>
    </row>
    <row r="2566" spans="1:6" x14ac:dyDescent="0.25">
      <c r="A2566" s="4"/>
      <c r="B2566" s="4"/>
      <c r="C2566" s="4"/>
      <c r="D2566" s="4"/>
      <c r="E2566" s="4"/>
      <c r="F2566" s="4"/>
    </row>
    <row r="2567" spans="1:6" x14ac:dyDescent="0.25">
      <c r="A2567" s="4"/>
      <c r="B2567" s="4"/>
      <c r="C2567" s="4"/>
      <c r="D2567" s="4"/>
      <c r="E2567" s="4"/>
      <c r="F2567" s="4"/>
    </row>
    <row r="2568" spans="1:6" x14ac:dyDescent="0.25">
      <c r="A2568" s="4"/>
      <c r="B2568" s="4"/>
      <c r="C2568" s="4"/>
      <c r="D2568" s="4"/>
      <c r="E2568" s="4"/>
      <c r="F2568" s="4"/>
    </row>
    <row r="2569" spans="1:6" x14ac:dyDescent="0.25">
      <c r="A2569" s="4"/>
      <c r="B2569" s="4"/>
      <c r="C2569" s="4"/>
      <c r="D2569" s="4"/>
      <c r="E2569" s="4"/>
      <c r="F2569" s="4"/>
    </row>
    <row r="2570" spans="1:6" x14ac:dyDescent="0.25">
      <c r="A2570" s="4"/>
      <c r="B2570" s="4"/>
      <c r="C2570" s="4"/>
      <c r="D2570" s="4"/>
      <c r="E2570" s="4"/>
      <c r="F2570" s="4"/>
    </row>
    <row r="2571" spans="1:6" x14ac:dyDescent="0.25">
      <c r="A2571" s="4"/>
      <c r="B2571" s="4"/>
      <c r="C2571" s="4"/>
      <c r="D2571" s="4"/>
      <c r="E2571" s="4"/>
      <c r="F2571" s="4"/>
    </row>
    <row r="2572" spans="1:6" x14ac:dyDescent="0.25">
      <c r="A2572" s="4"/>
      <c r="B2572" s="4"/>
      <c r="C2572" s="4"/>
      <c r="D2572" s="4"/>
      <c r="E2572" s="4"/>
      <c r="F2572" s="4"/>
    </row>
    <row r="2573" spans="1:6" x14ac:dyDescent="0.25">
      <c r="A2573" s="4"/>
      <c r="B2573" s="4"/>
      <c r="C2573" s="4"/>
      <c r="D2573" s="4"/>
      <c r="E2573" s="4"/>
      <c r="F2573" s="4"/>
    </row>
    <row r="2574" spans="1:6" x14ac:dyDescent="0.25">
      <c r="A2574" s="4"/>
      <c r="B2574" s="4"/>
      <c r="C2574" s="4"/>
      <c r="D2574" s="4"/>
      <c r="E2574" s="4"/>
      <c r="F2574" s="4"/>
    </row>
    <row r="2575" spans="1:6" x14ac:dyDescent="0.25">
      <c r="A2575" s="4"/>
      <c r="B2575" s="4"/>
      <c r="C2575" s="4"/>
      <c r="D2575" s="4"/>
      <c r="E2575" s="4"/>
      <c r="F2575" s="4"/>
    </row>
    <row r="2576" spans="1:6" x14ac:dyDescent="0.25">
      <c r="A2576" s="4"/>
      <c r="B2576" s="4"/>
      <c r="C2576" s="4"/>
      <c r="D2576" s="4"/>
      <c r="E2576" s="4"/>
      <c r="F2576" s="4"/>
    </row>
    <row r="2577" spans="1:6" x14ac:dyDescent="0.25">
      <c r="A2577" s="4"/>
      <c r="B2577" s="4"/>
      <c r="C2577" s="4"/>
      <c r="D2577" s="4"/>
      <c r="E2577" s="4"/>
      <c r="F2577" s="4"/>
    </row>
    <row r="2578" spans="1:6" x14ac:dyDescent="0.25">
      <c r="A2578" s="4"/>
      <c r="B2578" s="4"/>
      <c r="C2578" s="4"/>
      <c r="D2578" s="4"/>
      <c r="E2578" s="4"/>
      <c r="F2578" s="4"/>
    </row>
    <row r="2579" spans="1:6" x14ac:dyDescent="0.25">
      <c r="A2579" s="4"/>
      <c r="B2579" s="4"/>
      <c r="C2579" s="4"/>
      <c r="D2579" s="4"/>
      <c r="E2579" s="4"/>
      <c r="F2579" s="4"/>
    </row>
    <row r="2580" spans="1:6" x14ac:dyDescent="0.25">
      <c r="A2580" s="4"/>
      <c r="B2580" s="4"/>
      <c r="C2580" s="4"/>
      <c r="D2580" s="4"/>
      <c r="E2580" s="4"/>
      <c r="F2580" s="4"/>
    </row>
    <row r="2581" spans="1:6" x14ac:dyDescent="0.25">
      <c r="A2581" s="4"/>
      <c r="B2581" s="4"/>
      <c r="C2581" s="4"/>
      <c r="D2581" s="4"/>
      <c r="E2581" s="4"/>
      <c r="F2581" s="4"/>
    </row>
    <row r="2582" spans="1:6" x14ac:dyDescent="0.25">
      <c r="A2582" s="4"/>
      <c r="B2582" s="4"/>
      <c r="C2582" s="4"/>
      <c r="D2582" s="4"/>
      <c r="E2582" s="4"/>
      <c r="F2582" s="4"/>
    </row>
    <row r="2583" spans="1:6" x14ac:dyDescent="0.25">
      <c r="A2583" s="4"/>
      <c r="B2583" s="4"/>
      <c r="C2583" s="4"/>
      <c r="D2583" s="4"/>
      <c r="E2583" s="4"/>
      <c r="F2583" s="4"/>
    </row>
    <row r="2584" spans="1:6" x14ac:dyDescent="0.25">
      <c r="A2584" s="4"/>
      <c r="B2584" s="4"/>
      <c r="C2584" s="4"/>
      <c r="D2584" s="4"/>
      <c r="E2584" s="4"/>
      <c r="F2584" s="4"/>
    </row>
    <row r="2585" spans="1:6" x14ac:dyDescent="0.25">
      <c r="A2585" s="4"/>
      <c r="B2585" s="4"/>
      <c r="C2585" s="4"/>
      <c r="D2585" s="4"/>
      <c r="E2585" s="4"/>
      <c r="F2585" s="4"/>
    </row>
    <row r="2586" spans="1:6" x14ac:dyDescent="0.25">
      <c r="A2586" s="4"/>
      <c r="B2586" s="4"/>
      <c r="C2586" s="4"/>
      <c r="D2586" s="4"/>
      <c r="E2586" s="4"/>
      <c r="F2586" s="4"/>
    </row>
    <row r="2587" spans="1:6" x14ac:dyDescent="0.25">
      <c r="A2587" s="4"/>
      <c r="B2587" s="4"/>
      <c r="C2587" s="4"/>
      <c r="D2587" s="4"/>
      <c r="E2587" s="4"/>
      <c r="F2587" s="4"/>
    </row>
    <row r="2588" spans="1:6" x14ac:dyDescent="0.25">
      <c r="A2588" s="4"/>
      <c r="B2588" s="4"/>
      <c r="C2588" s="4"/>
      <c r="D2588" s="4"/>
      <c r="E2588" s="4"/>
      <c r="F2588" s="4"/>
    </row>
    <row r="2589" spans="1:6" x14ac:dyDescent="0.25">
      <c r="A2589" s="4"/>
      <c r="B2589" s="4"/>
      <c r="C2589" s="4"/>
      <c r="D2589" s="4"/>
      <c r="E2589" s="4"/>
      <c r="F2589" s="4"/>
    </row>
    <row r="2590" spans="1:6" x14ac:dyDescent="0.25">
      <c r="A2590" s="4"/>
      <c r="B2590" s="4"/>
      <c r="C2590" s="4"/>
      <c r="D2590" s="4"/>
      <c r="E2590" s="4"/>
      <c r="F2590" s="4"/>
    </row>
    <row r="2591" spans="1:6" x14ac:dyDescent="0.25">
      <c r="A2591" s="4"/>
      <c r="B2591" s="4"/>
      <c r="C2591" s="4"/>
      <c r="D2591" s="4"/>
      <c r="E2591" s="4"/>
      <c r="F2591" s="4"/>
    </row>
    <row r="2592" spans="1:6" x14ac:dyDescent="0.25">
      <c r="A2592" s="4"/>
      <c r="B2592" s="4"/>
      <c r="C2592" s="4"/>
      <c r="D2592" s="4"/>
      <c r="E2592" s="4"/>
      <c r="F2592" s="4"/>
    </row>
    <row r="2593" spans="1:6" x14ac:dyDescent="0.25">
      <c r="A2593" s="4"/>
      <c r="B2593" s="4"/>
      <c r="C2593" s="4"/>
      <c r="D2593" s="4"/>
      <c r="E2593" s="4"/>
      <c r="F2593" s="4"/>
    </row>
    <row r="2594" spans="1:6" x14ac:dyDescent="0.25">
      <c r="A2594" s="4"/>
      <c r="B2594" s="4"/>
      <c r="C2594" s="4"/>
      <c r="D2594" s="4"/>
      <c r="E2594" s="4"/>
      <c r="F2594" s="4"/>
    </row>
    <row r="2595" spans="1:6" x14ac:dyDescent="0.25">
      <c r="A2595" s="4"/>
      <c r="B2595" s="4"/>
      <c r="C2595" s="4"/>
      <c r="D2595" s="4"/>
      <c r="E2595" s="4"/>
      <c r="F2595" s="4"/>
    </row>
    <row r="2596" spans="1:6" x14ac:dyDescent="0.25">
      <c r="A2596" s="4"/>
      <c r="B2596" s="4"/>
      <c r="C2596" s="4"/>
      <c r="D2596" s="4"/>
      <c r="E2596" s="4"/>
      <c r="F2596" s="4"/>
    </row>
    <row r="2597" spans="1:6" x14ac:dyDescent="0.25">
      <c r="A2597" s="4"/>
      <c r="B2597" s="4"/>
      <c r="C2597" s="4"/>
      <c r="D2597" s="4"/>
      <c r="E2597" s="4"/>
      <c r="F2597" s="4"/>
    </row>
    <row r="2598" spans="1:6" x14ac:dyDescent="0.25">
      <c r="A2598" s="4"/>
      <c r="B2598" s="4"/>
      <c r="C2598" s="4"/>
      <c r="D2598" s="4"/>
      <c r="E2598" s="4"/>
      <c r="F2598" s="4"/>
    </row>
    <row r="2599" spans="1:6" x14ac:dyDescent="0.25">
      <c r="A2599" s="4"/>
      <c r="B2599" s="4"/>
      <c r="C2599" s="4"/>
      <c r="D2599" s="4"/>
      <c r="E2599" s="4"/>
      <c r="F2599" s="4"/>
    </row>
    <row r="2600" spans="1:6" x14ac:dyDescent="0.25">
      <c r="A2600" s="4"/>
      <c r="B2600" s="4"/>
      <c r="C2600" s="4"/>
      <c r="D2600" s="4"/>
      <c r="E2600" s="4"/>
      <c r="F2600" s="4"/>
    </row>
    <row r="2601" spans="1:6" x14ac:dyDescent="0.25">
      <c r="A2601" s="4"/>
      <c r="B2601" s="4"/>
      <c r="C2601" s="4"/>
      <c r="D2601" s="4"/>
      <c r="E2601" s="4"/>
      <c r="F2601" s="4"/>
    </row>
    <row r="2602" spans="1:6" x14ac:dyDescent="0.25">
      <c r="A2602" s="4"/>
      <c r="B2602" s="4"/>
      <c r="C2602" s="4"/>
      <c r="D2602" s="4"/>
      <c r="E2602" s="4"/>
      <c r="F2602" s="4"/>
    </row>
    <row r="2603" spans="1:6" x14ac:dyDescent="0.25">
      <c r="A2603" s="4"/>
      <c r="B2603" s="4"/>
      <c r="C2603" s="4"/>
      <c r="D2603" s="4"/>
      <c r="E2603" s="4"/>
      <c r="F2603" s="4"/>
    </row>
    <row r="2604" spans="1:6" x14ac:dyDescent="0.25">
      <c r="A2604" s="4"/>
      <c r="B2604" s="4"/>
      <c r="C2604" s="4"/>
      <c r="D2604" s="4"/>
      <c r="E2604" s="4"/>
      <c r="F2604" s="4"/>
    </row>
    <row r="2605" spans="1:6" x14ac:dyDescent="0.25">
      <c r="A2605" s="4"/>
      <c r="B2605" s="4"/>
      <c r="C2605" s="4"/>
      <c r="D2605" s="4"/>
      <c r="E2605" s="4"/>
      <c r="F2605" s="4"/>
    </row>
    <row r="2606" spans="1:6" x14ac:dyDescent="0.25">
      <c r="A2606" s="4"/>
      <c r="B2606" s="4"/>
      <c r="C2606" s="4"/>
      <c r="D2606" s="4"/>
      <c r="E2606" s="4"/>
      <c r="F2606" s="4"/>
    </row>
    <row r="2607" spans="1:6" x14ac:dyDescent="0.25">
      <c r="A2607" s="4"/>
      <c r="B2607" s="4"/>
      <c r="C2607" s="4"/>
      <c r="D2607" s="4"/>
      <c r="E2607" s="4"/>
      <c r="F2607" s="4"/>
    </row>
    <row r="2608" spans="1:6" x14ac:dyDescent="0.25">
      <c r="A2608" s="4"/>
      <c r="B2608" s="4"/>
      <c r="C2608" s="4"/>
      <c r="D2608" s="4"/>
      <c r="E2608" s="4"/>
      <c r="F2608" s="4"/>
    </row>
    <row r="2609" spans="1:6" x14ac:dyDescent="0.25">
      <c r="A2609" s="4"/>
      <c r="B2609" s="4"/>
      <c r="C2609" s="4"/>
      <c r="D2609" s="4"/>
      <c r="E2609" s="4"/>
      <c r="F2609" s="4"/>
    </row>
    <row r="2610" spans="1:6" x14ac:dyDescent="0.25">
      <c r="A2610" s="4"/>
      <c r="B2610" s="4"/>
      <c r="C2610" s="4"/>
      <c r="D2610" s="4"/>
      <c r="E2610" s="4"/>
      <c r="F2610" s="4"/>
    </row>
    <row r="2611" spans="1:6" x14ac:dyDescent="0.25">
      <c r="A2611" s="4"/>
      <c r="B2611" s="4"/>
      <c r="C2611" s="4"/>
      <c r="D2611" s="4"/>
      <c r="E2611" s="4"/>
      <c r="F2611" s="4"/>
    </row>
    <row r="2612" spans="1:6" x14ac:dyDescent="0.25">
      <c r="A2612" s="4"/>
      <c r="B2612" s="4"/>
      <c r="C2612" s="4"/>
      <c r="D2612" s="4"/>
      <c r="E2612" s="4"/>
      <c r="F2612" s="4"/>
    </row>
    <row r="2613" spans="1:6" x14ac:dyDescent="0.25">
      <c r="A2613" s="4"/>
      <c r="B2613" s="4"/>
      <c r="C2613" s="4"/>
      <c r="D2613" s="4"/>
      <c r="E2613" s="4"/>
      <c r="F2613" s="4"/>
    </row>
    <row r="2614" spans="1:6" x14ac:dyDescent="0.25">
      <c r="A2614" s="4"/>
      <c r="B2614" s="4"/>
      <c r="C2614" s="4"/>
      <c r="D2614" s="4"/>
      <c r="E2614" s="4"/>
      <c r="F2614" s="4"/>
    </row>
    <row r="2615" spans="1:6" x14ac:dyDescent="0.25">
      <c r="A2615" s="4"/>
      <c r="B2615" s="4"/>
      <c r="C2615" s="4"/>
      <c r="D2615" s="4"/>
      <c r="E2615" s="4"/>
      <c r="F2615" s="4"/>
    </row>
    <row r="2616" spans="1:6" x14ac:dyDescent="0.25">
      <c r="A2616" s="4"/>
      <c r="B2616" s="4"/>
      <c r="C2616" s="4"/>
      <c r="D2616" s="4"/>
      <c r="E2616" s="4"/>
      <c r="F2616" s="4"/>
    </row>
    <row r="2617" spans="1:6" x14ac:dyDescent="0.25">
      <c r="A2617" s="4"/>
      <c r="B2617" s="4"/>
      <c r="C2617" s="4"/>
      <c r="D2617" s="4"/>
      <c r="E2617" s="4"/>
      <c r="F2617" s="4"/>
    </row>
    <row r="2618" spans="1:6" x14ac:dyDescent="0.25">
      <c r="A2618" s="4"/>
      <c r="B2618" s="4"/>
      <c r="C2618" s="4"/>
      <c r="D2618" s="4"/>
      <c r="E2618" s="4"/>
      <c r="F2618" s="4"/>
    </row>
    <row r="2619" spans="1:6" x14ac:dyDescent="0.25">
      <c r="A2619" s="4"/>
      <c r="B2619" s="4"/>
      <c r="C2619" s="4"/>
      <c r="D2619" s="4"/>
      <c r="E2619" s="4"/>
      <c r="F2619" s="4"/>
    </row>
    <row r="2620" spans="1:6" x14ac:dyDescent="0.25">
      <c r="A2620" s="4"/>
      <c r="B2620" s="4"/>
      <c r="C2620" s="4"/>
      <c r="D2620" s="4"/>
      <c r="E2620" s="4"/>
      <c r="F2620" s="4"/>
    </row>
    <row r="2621" spans="1:6" x14ac:dyDescent="0.25">
      <c r="A2621" s="4"/>
      <c r="B2621" s="4"/>
      <c r="C2621" s="4"/>
      <c r="D2621" s="4"/>
      <c r="E2621" s="4"/>
      <c r="F2621" s="4"/>
    </row>
    <row r="2622" spans="1:6" x14ac:dyDescent="0.25">
      <c r="A2622" s="4"/>
      <c r="B2622" s="4"/>
      <c r="C2622" s="4"/>
      <c r="D2622" s="4"/>
      <c r="E2622" s="4"/>
      <c r="F2622" s="4"/>
    </row>
    <row r="2623" spans="1:6" x14ac:dyDescent="0.25">
      <c r="A2623" s="4"/>
      <c r="B2623" s="4"/>
      <c r="C2623" s="4"/>
      <c r="D2623" s="4"/>
      <c r="E2623" s="4"/>
      <c r="F2623" s="4"/>
    </row>
    <row r="2624" spans="1:6" x14ac:dyDescent="0.25">
      <c r="A2624" s="4"/>
      <c r="B2624" s="4"/>
      <c r="C2624" s="4"/>
      <c r="D2624" s="4"/>
      <c r="E2624" s="4"/>
      <c r="F2624" s="4"/>
    </row>
    <row r="2625" spans="1:6" x14ac:dyDescent="0.25">
      <c r="A2625" s="4"/>
      <c r="B2625" s="4"/>
      <c r="C2625" s="4"/>
      <c r="D2625" s="4"/>
      <c r="E2625" s="4"/>
      <c r="F2625" s="4"/>
    </row>
    <row r="2626" spans="1:6" x14ac:dyDescent="0.25">
      <c r="A2626" s="4"/>
      <c r="B2626" s="4"/>
      <c r="C2626" s="4"/>
      <c r="D2626" s="4"/>
      <c r="E2626" s="4"/>
      <c r="F2626" s="4"/>
    </row>
    <row r="2627" spans="1:6" x14ac:dyDescent="0.25">
      <c r="A2627" s="4"/>
      <c r="B2627" s="4"/>
      <c r="C2627" s="4"/>
      <c r="D2627" s="4"/>
      <c r="E2627" s="4"/>
      <c r="F2627" s="4"/>
    </row>
    <row r="2628" spans="1:6" x14ac:dyDescent="0.25">
      <c r="A2628" s="4"/>
      <c r="B2628" s="4"/>
      <c r="C2628" s="4"/>
      <c r="D2628" s="4"/>
      <c r="E2628" s="4"/>
      <c r="F2628" s="4"/>
    </row>
    <row r="2629" spans="1:6" x14ac:dyDescent="0.25">
      <c r="A2629" s="4"/>
      <c r="B2629" s="4"/>
      <c r="C2629" s="4"/>
      <c r="D2629" s="4"/>
      <c r="E2629" s="4"/>
      <c r="F2629" s="4"/>
    </row>
    <row r="2630" spans="1:6" x14ac:dyDescent="0.25">
      <c r="A2630" s="4"/>
      <c r="B2630" s="4"/>
      <c r="C2630" s="4"/>
      <c r="D2630" s="4"/>
      <c r="E2630" s="4"/>
      <c r="F2630" s="4"/>
    </row>
    <row r="2631" spans="1:6" x14ac:dyDescent="0.25">
      <c r="A2631" s="4"/>
      <c r="B2631" s="4"/>
      <c r="C2631" s="4"/>
      <c r="D2631" s="4"/>
      <c r="E2631" s="4"/>
      <c r="F2631" s="4"/>
    </row>
    <row r="2632" spans="1:6" x14ac:dyDescent="0.25">
      <c r="A2632" s="4"/>
      <c r="B2632" s="4"/>
      <c r="C2632" s="4"/>
      <c r="D2632" s="4"/>
      <c r="E2632" s="4"/>
      <c r="F2632" s="4"/>
    </row>
    <row r="2633" spans="1:6" x14ac:dyDescent="0.25">
      <c r="A2633" s="4"/>
      <c r="B2633" s="4"/>
      <c r="C2633" s="4"/>
      <c r="D2633" s="4"/>
      <c r="E2633" s="4"/>
      <c r="F2633" s="4"/>
    </row>
  </sheetData>
  <sheetProtection algorithmName="SHA-512" hashValue="x/y4HXCj0Wvec7qtzPWvkdY9k8NUD4FOdDOUro13bl3zbZ8IsfsOZFuNMeBU3vXFYqVEK7zgsGS8dXqKeHAR1A==" saltValue="BGAIZ3EBS0StsPdqaCZPMw==" spinCount="100000" sheet="1" objects="1" scenarios="1"/>
  <mergeCells count="84">
    <mergeCell ref="B55:C55"/>
    <mergeCell ref="D7:F7"/>
    <mergeCell ref="B6:F6"/>
    <mergeCell ref="B7:C7"/>
    <mergeCell ref="B8:F8"/>
    <mergeCell ref="B9:F9"/>
    <mergeCell ref="B33:F33"/>
    <mergeCell ref="B37:F37"/>
    <mergeCell ref="B41:C41"/>
    <mergeCell ref="D41:F41"/>
    <mergeCell ref="B42:F42"/>
    <mergeCell ref="B38:F38"/>
    <mergeCell ref="B24:F24"/>
    <mergeCell ref="B12:F12"/>
    <mergeCell ref="B13:F13"/>
    <mergeCell ref="B14:F14"/>
    <mergeCell ref="A80:F80"/>
    <mergeCell ref="A3:F3"/>
    <mergeCell ref="A84:F84"/>
    <mergeCell ref="B44:F44"/>
    <mergeCell ref="B45:F45"/>
    <mergeCell ref="B46:F46"/>
    <mergeCell ref="B47:F47"/>
    <mergeCell ref="B48:F48"/>
    <mergeCell ref="A81:F81"/>
    <mergeCell ref="A82:F82"/>
    <mergeCell ref="A51:B51"/>
    <mergeCell ref="A52:C52"/>
    <mergeCell ref="B53:C53"/>
    <mergeCell ref="A54:C54"/>
    <mergeCell ref="D54:E54"/>
    <mergeCell ref="B11:F11"/>
    <mergeCell ref="D51:E51"/>
    <mergeCell ref="B18:F18"/>
    <mergeCell ref="B19:C19"/>
    <mergeCell ref="D19:F19"/>
    <mergeCell ref="B20:F20"/>
    <mergeCell ref="B21:F21"/>
    <mergeCell ref="B29:F29"/>
    <mergeCell ref="B43:F43"/>
    <mergeCell ref="B40:F40"/>
    <mergeCell ref="C50:F50"/>
    <mergeCell ref="A50:B50"/>
    <mergeCell ref="C49:F49"/>
    <mergeCell ref="A49:B49"/>
    <mergeCell ref="B28:F28"/>
    <mergeCell ref="B32:F32"/>
    <mergeCell ref="B36:F36"/>
    <mergeCell ref="B16:F16"/>
    <mergeCell ref="B17:F17"/>
    <mergeCell ref="B22:F22"/>
    <mergeCell ref="B23:F23"/>
    <mergeCell ref="B4:F4"/>
    <mergeCell ref="B5:F5"/>
    <mergeCell ref="B10:F10"/>
    <mergeCell ref="B30:F30"/>
    <mergeCell ref="B34:F34"/>
    <mergeCell ref="B25:F25"/>
    <mergeCell ref="B26:F26"/>
    <mergeCell ref="A40:A42"/>
    <mergeCell ref="A72:C72"/>
    <mergeCell ref="D72:E72"/>
    <mergeCell ref="B73:C73"/>
    <mergeCell ref="A79:E79"/>
    <mergeCell ref="A75:C75"/>
    <mergeCell ref="B76:C76"/>
    <mergeCell ref="B77:C77"/>
    <mergeCell ref="D66:E66"/>
    <mergeCell ref="B69:C69"/>
    <mergeCell ref="B70:C70"/>
    <mergeCell ref="B71:C71"/>
    <mergeCell ref="B67:C67"/>
    <mergeCell ref="D61:E61"/>
    <mergeCell ref="B62:C62"/>
    <mergeCell ref="A64:C64"/>
    <mergeCell ref="B65:C65"/>
    <mergeCell ref="B59:C59"/>
    <mergeCell ref="B60:C60"/>
    <mergeCell ref="A61:C61"/>
    <mergeCell ref="B56:C56"/>
    <mergeCell ref="B57:C57"/>
    <mergeCell ref="B58:C58"/>
    <mergeCell ref="B68:C68"/>
    <mergeCell ref="A66:C66"/>
  </mergeCells>
  <phoneticPr fontId="3" type="noConversion"/>
  <pageMargins left="0.25" right="0.25" top="0.75" bottom="0.75" header="0.3" footer="0.3"/>
  <pageSetup paperSize="9" fitToHeight="0" orientation="portrait" r:id="rId1"/>
  <headerFooter differentFirst="1">
    <oddHeader>&amp;C&amp;P</oddHeader>
    <firstHeader>&amp;L&amp;G&amp;C&amp;P</firstHeader>
  </headerFooter>
  <rowBreaks count="1" manualBreakCount="1">
    <brk id="48" max="16383" man="1"/>
  </rowBreaks>
  <legacyDrawingHF r:id="rId2"/>
  <extLst>
    <ext xmlns:mx="http://schemas.microsoft.com/office/mac/excel/2008/main" uri="{64002731-A6B0-56B0-2670-7721B7C09600}">
      <mx:PLV Mode="1"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OneOffixxDocumentPart xmlns:xsd="http://www.w3.org/2001/XMLSchema" xmlns:xsi="http://www.w3.org/2001/XMLSchema-instance" xmlns="http://schema.oneoffixx.com/OneOffixxDocumentPart/1" id="36861c67-7d76-4c8e-8903-3e8db39685c2" tId="99dec057-4769-4516-bff2-ac0cd95bce20" internalTId="10476e00-96cb-4244-bb43-76aeac8eae3a" mtId="e31ca353-2ab1-4408-921b-a70ae2f57ad1" revision="0" createdmajorversion="0" createdminorversion="0" created="2021-05-21T07:14:03.8443756Z" modifiedmajorversion="0" modifiedminorversion="0" modified="0001-01-01T00:00:00" profile="29e12ed0-03f8-4ac1-b603-0f51cd5f353e" mode="NewDocument" colormode="Color" lcid="2055">
  <Content>
    <DataModel xmlns="">
      <Profile windowwidth="0" windowheight="0" minwindowwidth="0" maxwindowwidth="0" minwindowheight="0" maxwindowheight="0">
        <Text id="Profile.Id" row="0" column="0" columnspan="0" multiline="False" multilinerows="0" locked="False" label="Profile.Id" readonly="False" visible="True" required="False" regex="" validationmessage="" tooltip="" tracked="False"><![CDATA[29e12ed0-03f8-4ac1-b603-0f51cd5f353e]]></Text>
        <Text id="Profile.OrganizationUnitId" row="0" column="0" columnspan="0" multiline="False" multilinerows="0" locked="False" label="Profile.OrganizationUnitId" readonly="False" visible="True" required="False" regex="" validationmessage="" tooltip="" tracked="False"><![CDATA[32015cdb-ed46-4085-afab-61c18fd981c5]]></Text>
        <Text id="Profile.Org.AbteilungMail" row="0" column="0" columnspan="0" multiline="False" multilinerows="0" locked="False" label="Profile.Org.AbteilungMail" readonly="False" visible="True" required="False" regex="" validationmessage="" tooltip="" tracked="False"><![CDATA[Murten · Bereich Soziales
Morat · Affaires sociales]]></Text>
        <Text id="Profile.Org.Email" row="0" column="0" columnspan="0" multiline="False" multilinerows="0" locked="False" label="Profile.Org.Email" readonly="False" visible="True" required="False" regex="" validationmessage="" tooltip="" tracked="False"><![CDATA[bereichsoziales@murten-morat.ch]]></Text>
        <Image id="Profile.Org.Fusszeile" row="0" column="0" columnspan="0" label="Profile.Org.Fusszeile" locked="False" readonly="False" visible="True" tooltip="">iVBORw0KGgoAAAANSUhEUgAAGOkAAASdCAYAAACx/l6pAAAAAXNSR0IArs4c6QAAAARnQU1BAACx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MC0wNS0wN1QxNjo1ODoxMCswMjowMCIgeG1wOk1ldGFkYXRhRGF0ZT0iMjAyMC0wNi0wOFQxMzo0
MToyMSswMjowMCIgeG1wOk1vZGlmeURhdGU9IjIwMjAtMDYtMDhUMTM6NDE6MjErMDI6MDAiIHht
cDpDcmVhdG9yVG9vbD0iQWRvYmUgSW5EZXNpZ24gMTUuMCAoTWFjaW50b3NoKSIgeG1wTU06SW5z
dGFuY2VJRD0ieG1wLmlpZDpmODQzMTU0OS02OTIwLTQ2ZmItYjYzZi02MWJhYWZmOTdjZGEiIHht
cE1NOk9yaWdpbmFsRG9jdW1lbnRJRD0ieG1wLmRpZDozODUyMzE5MS0yYmZlLTQ0YjItODlhMy1m
MjFjOWU2ZjFjNzkiIHhtcE1NOkRvY3VtZW50SUQ9InhtcC5pZDowZmExNjA1Zi1hM2I1LTRjYWYt
YTg1YS00MmFhMjc2Mzk2OTciIHhtcE1NOlJlbmRpdGlvbkNsYXNzPSJwcm9vZjpwZGYiIGRjOmZv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bmNlSUQ9InV1aWQ6MmM1MWQ1MGYtMmYxZi0zMDQxLTk0MjItNjc0NDY1MjkzM2I3IiBzdFJlZjpk
b2N1bWVudElEPSJ4bXAuaWQ6MGZhMTYwNWYtYTNiNS00Y2FmLWE4NWEtNDJhYTI3NjM5Njk3IiBz
dFJlZjpvcmlnaW5hbERvY3VtZW50SUQ9InhtcC5kaWQ6Mzg1MjMxOTEtMmJmZS00NGIyLTg5YTMt
ZjIxYzllNmYxYzc5IiBzdFJlZjpyZW5kaXRpb25DbGFzcz0icHJvb2Y6cGRmIi8+IDx4bXBNTTpI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c3RFdnQ6Y2hhbmdlZD0iLyIgc3RFdnQ6d2hlbj0iMjAyMC0wNS0wN1QxNjo1ODoxMCswMjowMCIv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OmxpIHN0RXZ0OmFjdGlvbj0ic2F2ZWQiIHN0RXZ0Omluc3RhbmNlSUQ9InhtcC5paWQ6Zjg0MzE1
NDktNjkyMC00NmZiLWI2M2YtNjFiYWFmZjk3Y2RhIiBzdEV2dDp3aGVuPSIyMDIwLTA2LTA4VDEz
OjQxOjIxKzAyOjAwIiBzdEV2dDpzb2Z0d2FyZUFnZW50PSJBZG9iZSBQaG90b3Nob3AgMjEuMSAo
TWFjaW50b3NoKSIgc3RFdnQ6Y2hhbmdlZD0iLyIvPiA8L3JkZjpTZXE+IDwveG1wTU06SGlzdG9y
eT4gPC9yZGY6RGVzY3JpcHRpb24+IDwvcmRmOlJERj4gPC94OnhtcG1ldGE+IDw/eHBhY2tldCBl
bmQ9InIiPz7jMInZAAD3BElEQVR4XuzdCdz++Vzv8TC2McZuZM2W/TiS7GUp22icVJqyVEpESkJS
k0qkjUMlUmhBos45JUPWosZ2cipkkpwjUWMp+zqc9+fc7of7/H3+97Xc1/q9nq/H4/lofJv/3L/r
d933td3/3/fzZZ///OcBAAAAAAAAAAAAAAAAAAAAAAAAAAAAAABgaO0iAAAAAAAAAAAAAAAAAAAA
AAAAAAAAAAAAjKRdBAAAAAAAAAAAAAAAAAAAAAAAAAAAAAAAgJG0iwAAAAAAAAAAAAAAAAAAAAAA
AAAAAAAAADCSdhEAAAAAAAAAAAAAAAAAAAAAAAAAAAAAAABG0i4CAAAAAAAAAAAAAAAAAAAAAAAA
AAAAAADASNpFAAAAAAAAAAAAAAAAAAAAAAAAAAAAAAAAGEm7CAAAAAAAAAAAAAAAAAAAAAAAAAAA
AAAAACNpFwEAAAAAAAAAAAAAAAAAAAAAAAAAAAAAAGAk7SIAAAAAAAAAAAAAAAAAAAAAAAAAAAAA
AACMpF0EAAAAAAAAAAAAAAAAAAAAAAAAAAAAAACAkbSLAAAAAAAAAAAAAAAAAAAAAAAAAAAAAAAA
MJJ2EQAAAAAAAAAAAAAAAAAAAAAAAAAAAAAAAEbSLgIAAAAAAAAAAAAAAAAAAAAAAAAAAAAAAMBI
2kUAAAAAAAAAAAAAAAAAAAAAAAAAAAAAAAAYSbsIAAAAAAAAAAAAAAAAAAAAAAAAAAAAAAAAI2kX
AQAAAAAAAAAAAAAAAAAAAAAAAAAAAAAAYCTtIgAAAAAAAAAAAAAAAAAAAAAAAAAAAAAAAIykXQQA
AAAAAAAAAAAAAAAAAAAAAAAAAAAAAICRtIsAAAAAAAAAAAAAAAAAAAAAAAAAAAAAAAAwknYRAAAA
AAAAAAAAAAAAAAAAAAAAAAAAAAAARtIuAgAAAAAAAAAAAAAAAAAAAAAAAAAAAAAAwEjaRQAAAAAA
AAAAAAAAAAAAAAAAAAAAAAAAABhJuwgAAAAAAAAAAAAAAAAAAAAAAAAAAAAAAAAjaRcBAAAAAAAA
AAAAAAAAAAAAAAAAAAAAAABgJO0iAAAAAAAAAAAAAAAAAAAAAAAAAAAAAAAAjKRdBAAAAAAAAAAA
AAAAAAAAAAAAAAAAAAAAgJG0iwAAAAAAAAAAAAAAAAAAAAAAAAAAAAAAADCSdhEAAAAAAAAAAAAA
AAAAAAAAAAAAAAAAAABG0i4CAAAAAAAAAAAAAAAAAAAAAAAAAAAAAADASNpFAAAAAAAAAAAAAAAA
AAAAAAAAAAAAAAAAGEm7CAAAAAAAAAAAAAAAAAAAAAAAAAAAAAAAACNpFwEAAAAAAAAAAAAAAAAA
AAAAAAAAAAAAAGAk7SIAAAAAAAAAAAAAAAAAAAAAAAAAAAAAAACMpF0EAAAAAAAAAAAAAAAAAAAA
AAAAAAAAAACAkbSLAAAAAAAAAAAAAAAAAAAAAAAAAAAAAAAAMJJ2EQAAAAAAAAAAAAAAAAAAAAAA
AAAAAAAAAEbSLgIAAAAAAAAAAAAAAAAAAAAAAAAAAAAAAMBI2kUAAAAAAAAAAAAAAAAAAAAAAAAA
AAAAAAAYSbsIAAAAAAAAAAAAAAAAAAAAAAAAAAAAAAAAI2kXAQAAAAAAAAAAAAAAAAAAAAAAAAAA
AAAAYCTtIgAAAAAAAAAAAAAAAAAAAAAAAAAAAAAAAIykXQQAAAAAAAAAAAAAAAAAAAAAAAAAAAAA
AICRtIsAAAAAAAAAAAAAAAAAAAAAAAAAAAAAAAAwknYRAAAAAAAAAAAAAAAAAAAAAAAAAAAAAAAA
RtIuAgAAAAAAAAAAAAAAAAAAAAAAAAAAAAAAwEjaRQAAAAAAAAAAAAAAAAAAAAAAAAAAAAAAABhJ
uwgAAAAAAAAAAAAAAAAAAAAAAAAAAAAAAAAjaRcBAAAAAAAAAAAAAAAAAAAAAAAAAAAAAABgJO0i
AAAAAAAAAAAAAAAAAAAAAAAAAAAAAAAAjKRdBAAAAAAAAAAAAAAAAAAAAAAAAAAAAAAAgJG0iwAA
AAAAAAAAAAAAAAAAAAAAAAAAAAAAADCSdhEAAAAAAAAAAAAAAAAAAAAAAAAAAAAAAABG0i4CAAAA
AAAAAAAAAAAAAAAAAAAAAAAAAADASNpFAAAAAAAAAAAAAAAAAAAAAAAAAAAAAAAAGEm7CAAAAAAA
AAAAAAAAAAAAAAAAAAAAAAAAACNpFwEAAAAAAAAAAAAAAAAAAAAAAAAAAAAAAGAk7SIAAAAAAAAA
AAAAAAAAAAAAAAAAAAAAAACMpF0EAAAAAAAAAAAAAAAAAAAAAAAAAAAAAACAkbSLAAAAAAAAAAAA
AAAAAAAAAAAAAAAAAAAAMJJ2EQAAAAAAAAAAAAAAAAAAAAAAAAAAAAAAAEbSLgIAAAAAAAAAAAAA
AAAAAAAAAAAAAAAAAMBI2kUAAAAAAAAAAAAAAAAAAAAAAAAAAAAAAAAYSbsIAAAAAAAAAAAAAAAA
AAAAAAAAAAAAAAAAI2kXAQAAAAAAAAAAAAAAAAAAAAAAAAAAAAAAYCTtIgAAAAAAAAAAAAAAAAAA
AAAAAAAAAAAAAIykXQQAAAAAAAAAAAAAAAAAAAAAAAAAAAAAAICRtIsAAAAAAAAAAAAAAAAAAAAA
AAAAAAAAAAAwknYRAAAAAAAAAAAAAAAAAAAAAAAAAAAAAAAARtIuAgAAAAAAAAAAAAAAAAAAAAAA
AAAAAAAAwEjaRQAAAAAAAAAAAAAAAAAAAAAAAAAAAAAAABhJuwgAAAAAAAAAAAAAAAAAAAAAAAAA
AAAAAAAjaRcBAAAAAAAAAAAAAAAAAAAAAAAAAAAAAABgJO0iAAAAAAAAAAAAAAAAAAAAAAAAAAAA
AAAAjKRdBAAAAAAAAAAAAAAAAAAAAAAAAAAAAAAAgJG0iwAAAAAAAAAAAAAAAAAAAAAAAAAAAAAA
ADCSdhEAAAAAAAAAAAAAAAAAAAAAAAAAAAAAAABG0i4CAAAAAAAAAAAAAAAAAAAAAAAAAAAAAADA
SNpFAAAAAAAAAAAAAAAAAAAAAAAAAAAAAAAAGEm7CAAAAAAAAAAAAAAAAAAAAAAAAAAAAAAAACNp
FwEAAAAAAAAAAAAAAAAAAAAAAAAAAAAAAGAk7SIAAAAAAAAAAAAAAAAAAAAAAAAAAAAAAACMpF0E
AAAAAAAAAAAAAAAAAAAAAAAAAAAAAACAkbSLAAAAAAAAAAAAAAAAAAAAAAAAAAAAAAAAMJJ2EQAA
AAAAAAAAAAAAAAAAAAAAAAAAAAAAAEbSLgIAAAAAAAAAAAAAAAAAAAAAAAAAAAAAAMBI2kUAAAAA
AAAAAAAAAAAAAAAAAAAAAAAAAAAYSbsIAAAAAAAAAAAAAAAAAAAAAAAAAAAAAAAAI2kXAQAAAAAA
AAAAAAAAAAAAAAAAAAAAAAAAYCTtIgAAAAAAAAAAAAAAAAAAAAAAAAAAAAAAAIykXQQAAAAAAAAA
AAAAAAAAAAAAAAAAAAAAAICRtIsAAAAAAAAAAAAAAAAAAAAAAAAAAAAAAAAwknYRAAAAAAAAAAAA
AAAAAAAAAAAAAAAAAAAARtIuAgAAAAAAAAAAAAAAAAAAAAAAAAAAAAAAwEjaRQAAAAAAAAAAAAAA
AAAAAAAAAAAAAAAAABhJuwgAAAAAAAAAAAAAAAAAAAAAAAAAAAAAAAAjaRcBAAAAAAAAAAAAAAAA
AAAAAAAAAAAAAABgJO0iAAAAAAAAAAAAAAAAAAAAAAAAAAAAAAAAjKRdBAAAAAAAAAAAAAAAAAAA
AAAAAAAAAAAAgJG0iwAAAAAAAAAAAAAAAAAAAAAAAAAAAAAAADCSdhEAAAAAAAAAAAAAAAAAAAAA
AAAAAAAAAABG0i4CAAAAAAAAAAAAAAAAAAAAAAAAAAAAAADASNpFAAAAAAAAAAAAAAAAAAAAAAAA
AAAAAAAAGEm7CAAAAAAAAAAAAAAAAAAAAAAAAAAAAAAAACNpFwEAAAAAAAAAAAAAAAAAAAAAAAAA
AAAAAGAk7SIAAAAAAAAAAAAAAAAAAAAAAAAAAAAAAACMpF0EAAAAAAAAAAAAAAAAAAAAAAAAAAAA
AACAkbSLAAAAAAAAAAAAAAAAAAAAAAAAAAAAAAAAMJJ2EQAAAAAAAAAAAAAAAAAAAAAAAAAAAAAA
AEbSLgIAAAAAAAAAAAAAAAAAAAAAAAAAAAAAAMBI2kUAAAAAAAAAAAAAAAAAAAAAAAAAAAAAAAAY
SbsIAAAAAAAAAAAAAAAAAAAAAAAAAAAAAAAAI2kXAQAAAAAAAAAAAAAAAAAAAAAAAAAAAAAAYCTt
IgAAAAAAAAAAAAAAAAAAAAAAAAAAAAAAAIykXQQAAAAAAAAAAAAAAAAAAAAAAAAAAAAAAICRtIsA
AAAAAAAAAAAAAAAAAAAAAAAAAAAAAAAwknYRAAAAAAAAAAAAAAAAAAAAAAAAAAAAAAAARtIuAgAA
AAAAAAAAAAAAAAAAAAAAAAAAAAAAwEjaRQAAAAAAAAAAAAAAAAAAAAAAAAAAAAAAABhJuwgAAAAA
AAAAAAAAAAAAAAAAAAAAAAAAAAAjaRcBAAAAAAAAAAAAAAAAAAAAAAAAAAAAAABgJO0iAAAAAAAA
AAAAAAAAAAAAAAAAAAAAAAAAjKRdBAAAAAAAAAAAAAAAAAAAAAAAAAAAAAAAgJG0iwAAAAAAAAAA
AAAAAAAAAAAAAAAAAAAAADCSdhEAAAAAAAAAAAAAAAAAAAAAAAAAAAAAAABG0i4CAAAAAAAAAAAA
AAAAAAAAAAAAAAAAAADASNpFAAAAAAAAAAAAAAAAAAAAAAAAAAAAAAAAGEm7CAAAAAAAAAAAAAAA
AAAAAAAAAAAAAAAAACNpFwEAAAAAAAAAAAAAAAAAAAAAAAAAAAAAAGAk7SIAAAAAAAAAAAAAAAAA
AAAAAAAAAAAAAACMpF0EAAAAAAAAAAAAAAAAAAAAAAAAAAAAAACAkbSLAAAAAAAAAAAAAAAAAAAA
AAAAAAAAAAAAMJJ2EQAAAAAAAAAAAAAAAAAAAAAAAAAAAAAAAEbSLgIAAAAAAAAAAAAAAAAAAAAA
AAAAAAAAAMBI2kUAAAAAAAAAAAAAAAAAAAAAAAAAAAAAAAAYSbsIAAAAAAAAAAAAAAAAAAAAAAAA
AAAAAAAAI2kXAQAAAAAAAAAAAAAAAAAAAAAAAAAAAAAAYCTtIgAAAAAAAAAAAAAAAAAAAAAAAAAA
AAAAAIykXQQAAAAAAAAAAAAAAAAAAAAAAAAAAAAAAICRtIsAAAAAAAAAAAAAAAAAAAAAAAAAAAAA
AAAwknYRAAAAAAAAAAAAAAAAAAAAAAAAAAAAAAAARtIuAgAAAAAAAAAAAAAAAAAAAAAAAAAAAAAA
wEjaRQAAAAAAAAAAAAAAAAAAAAAAAAAAAAAAABhJuwgAAAAAAAAAAAAAAAAAAAAAAAAAAAAAAAAj
aRcBAAAAAAAAAAAAAAAAAAAAAAAAAAAAAABgJO0iAAAAAAAAAAAAAAAAAAAAAAAAAAAAAAAAjKRd
BAAAAAAAAAAAAAAAAAAAAAAAAAAAAAAAgJG0iwAAAAAAAAAAAAAAAAAAAAAAAAAAAAAAADCSdhEA
AAAAAAAAAAAAAAAAAAAAAAAAAAAAAABG0i4CAAAAAAAAAAAAAAAAAAAAAAAAAAAAAADASNpFAAAA
AAAAAAAAAAAAAAAAAAAAAAAAAAAAGEm7CAAAAAAAAAAAAAAAAAAAAAAAAAAAAAAAACNpFwEAAAAA
AAAAAAAAAAAAAAAAAAAAAAAAAGAk7SIAAAAAAAAAAAAAAAAAAAAAAAAAAAAAAACMpF0EAAAAAAAA
AAAAAAAAAAAAAAAAAAAAAACAkbSLAAAAAAAAAAAAAAAAAAAAAAAAAAAAAAAAMJJ2EQAAAAAAAAAA
AAAAAAAAAAAAAAAAAAAAAEbSLgIAAAAAAAAAAAAAAAAAAAAAAAAAAAAAAMBI2kUAAAAAAAAAAAAA
AAAAAAAAAAAAAAAAAAAYSbsIAAAAAAAAAAAAAAAAAAAAAAAAAAAAAAAAI2kXAQAAAAAAAAAAAAAA
AAAAAAAAAAAAAAAAYCTtIgAAAAAAAAAAAAAAAAAAAAAAAAAAAAAAAIykXQQAAAAAAAAAAAAAAAAA
AAAAAAAAAAAAAICRtIsAAAAAAAAAAAAAAAAAAAAAAAAAAAAAAAAwknYRAAAAAAAAAAAAAAAAAAAA
AAAAAAAAAAAARtIuAgAAAAAAAAAAAAAAAAAAAAAAAAAAAAAAwEjaRQAAAAAAAAAAAAAAAAAAAAAA
AAAAAAAAABhJuwgAAAAAAAAAAAAAAAAAAAAAAAAAAAAAAAAjaRcBAAAAAAAAAAAAAAAAAAAAAAAA
AAAAAABgJO0iAAAAAAAAAAAAAAAAAAAAAAAAAAAAAAAAjKRdBAAAAAAAAAAAAAAAAAAAAAAAAAAA
AAAAgJG0iwAAAAAAAAAAAAAAAAAAAAAAAAAAAAAAADCSdhEAAAAAAAAAAAAAAAAAAAAAAAAAAAAA
AABG0i4CAAAAAAAAAAAAAAAAAAAAAAAAAAAAAADASNpFAAAAAAAAAAAAAAAAAAAAAAAAAAAAAAAA
GEm7CAAAAAAAAAAAAAAAAAAAAAAAAAAAAAAAACNpFwEAAAAAAAAAAAAAAAAAAAAAAAAAAAAAAGAk
7SIAAAAAAAAAAAAAAAAAAAAAAAAAAAAAAACMpF0EAAAAAAAAAAAAAAAAAAAAAAAAAAAAAACAkbSL
AAAAAAAAAAAAAAAAAAAAAAAAAAAAAAAAMJJ2EQAAAAAAAAAAAAAAAAAAAAAAAAAAAAAAAEbSLgIA
AAAAAAAAAAAAAAAAAAAAAAAAAAAAAMBI2kUAAAAAAAAAAAAAAAAAAAAAAAAAAAAAAAAYSbsIAAAA
AAAAAAAAAAAAAAAAAAAAAAAAAAAAI2kXAQAAAAAAAAAAAAAAAAAAAAAAAAAAAAAAYCTtIgAAAAAA
AAAAAAAAAAAAAAAAAAAAAAAAAIykXQQAAAAAAAAAAAAAAAAAAAAAAAAAAAAAAICRtIsAAAAAAAAA
AAAAAAAAAAAAAAAAAAAAAAAwknYRAAAAAAAAAAAAAAAAAAAAAAAAAAAAAAAARtIuAgAAAAAAAAAA
AAAAAAAAAAAAAAAAAAAAwEjaRQAAAAAAAAAAAAAAAAAAAAAAAAAAAAAAABhJuwgAAAAAAAAAAAAA
AAAAAAAAAAAAAAAAAAAjaRcBAAAAAAAAAAAAAAAAAAAAAAAAAAAAAABgJO0iAAAAAAAAAAAAAAAA
AAAAAAAAAAAAAAAAjKRdBAAAAAAAAAAAAAAAAAAAAAAAAAAAAAAAgJG0iwAAAAAAAAAAAAAAAAAA
AAAAAAAAAAAAADCSdhEAAAAAAAAAAAAAAAAAAAAAAAAAAAAAAABG0i4CAAAAAAAAAAAAAAAAAAAA
AAAAAAAAAADASNpFAAAAAAAAAAAAAAAAAAAAAAAAAAAAAAAAGEm7CAAAAAAAAAAAAAAAAAAAAAAA
AAAAAAAAACNpFwEAAAAAAAAAAAAAAAAAAAAAAAAAAAAAAGAk7SIAAAAAAAAAAAAAAAAAAAAAAAAA
AAAAAACMpF0EAAAAAAAAAAAAAAAAAAAAAAAAAAAAAACAkbSLAAAAAAAAAAAAAAAAAAAAAAAAAAAA
AAAAMJJ2EQAAAAAAAAAAAAAAAAAAAAAAAAAAAAAAAEbSLgIAAAAAAAAAAAAAAAAAAAAAAAAAAAAA
AMBI2kUAAAAAAAAAAAAAAAAAAAAAAAAAAAAAAAAYSbsIAAAAAAAAAAAAAAAAAAAAAAAAAAAAAAAA
I2kXAQAAAAAAAAAAAAAAAAAAAAAAAAAAAAAAYCTtIgAAAAAAAAAAAAAAAAAAAAAAAAAAAAAAAIyk
XQQAAAAAAAAAAAAAAAAAAAAAAAAAAAAAAICRtIsAAAAAAAAAAAAAAAAAAAAAAAAAAAAAAAAwknYR
AAAAAAAAAAAAAAAAAAAAAAAAAAAAAAAARtIuAgAAAAAAAAAAAAAAAAAAAAAAAAAAAAAAwEjaRQAA
AAAAAAAAAAAAAAAAAAAAAAAAAAAAABhJuwgAAAAAAAAAAAAAAAAAAAAAAAAAAAAAAAAjaRcBAAAA
AAAAAAAAAAAAAAAAAAAAAAAAAABgJO0iAAAAAAAAAAAAAAAAAAAAAAAAAAAAAAAAjKRdBAAAAAAA
AAAAAAAAAAAAAAAAAAAAAAAAgJG0iwAAAAAAAAAAAAAAAAAAAAAAAAAAAAAAADCSdhEAAAAAAAAA
AAAAAAAAAAAAAAAAAAAAAABG0i4CAAAAAAAAAAAAAAAAAAAAAAAAAAAAAADASNpFAAAAAAAAAAAA
AAAAAAAAAAAAAAAAAAAAGEm7CAAAAAAAAAAAAAAAAAAAAAAAAAAAAAAAACNpFwEAAAAAAAAAAAAA
AAAAAAAAAAAAAAAAAGAk7SIAAAAAAAAAAAAAAAAAAAAAAAAAAAAAAACMpF0EAAAAAAAAAAAAAAAA
AAAAAAAAAAAAAACAkbSLAAAAAAAAAAAAAAAAAAAAAAAAAAAAAAAAMJJ2EQAAAAAAAAAAAAAAAAAA
AAAAAAAAAAAAAEbSLgIAAAAAAAAAAAAAAAAAAAAAAAAAAAAAAMBI2kUAAAAAAAAAAAAAAAAAAAAA
AAAAAAAAAAAYSbsIAAAAAAAAAAAAAAAAAAAAAAAAAAAAAAAAI2kXAQAAAAAAAAAAAAAAAAAAAAAA
AAAAAAAAYCTtIgAAAAAAAAAAAAAAAAAAAAAAAAAAAAAAAIykXQQAAAAAAAAAAAAAAAAAAAAAAAAA
AAAAAICRtIsAAAAAAAAAAAAAAAAAAAAAAAAAAAAAAAAwknYRAAAAAAAAAAAAAAAAAAAAAAAAAAAA
AAAARtIuAgAAAAAAAAAAAAAAAAAAAAAAAAAAAAAAwEjaRQAAAAAAAAAAAAAAAAAAAAAAAAAAAAAA
ABhJuwgAAAAAAAAAAAAAAAAAAAAAAAAAAAAAAAAjaRcBAAAAAAAAAAAAAAAAAAAAAAAAAAAAAABg
JO0iAAAAAAAAAAAAAAAAAAAAAAAAAAAAAAAAjKRdBAAAAAAAAAAAAAAAAAAAAAAAAAAAAAAAgJG0
iwAAAAAAAAAAAAAAAAAAAAAAAAAAAAAAADCSdhEAAAAAAAAAAAAAAAAAAAAAAAAAAAAAAABG0i4C
AAAAAAAAAAAAAAAAAAAAAAAAAAAAAADASNpFAAAAAAAAAAAAAAAAAAAAAAAAAAAAAAAAGEm7CAAA
AAAAAAAAAAAAAAAAAAAAAAAAAAAAACNpFwEAAAAAAAAAAAAAAAAAAAAAAAAAAAAAAGAk7SIAAAAA
AAAAAAAAAAAAAAAAAAAAAAAAAACMpF0EAAAAAAAAAAAAAAAAAAAAAAAAAAAAAACAkbSLAAAAAAAA
AAAAAAAAAAAAAAAAAAAAAAAAMJJ2EQAAAAAAANijtfaN8ZAZ3DckSdqUrhb3iAfFA+LuceVYdZeJ
7nnzMFcPSZIkSZIkSZIkSZIkSZIkSZIkSdrouuvDAQBgknYRAAAAAAAA2KO19t+j7oRp/e+QJGmd
nSdOj7+N7rmqvDXuHyfEKvrP0R3HYf5LSJIkSZIkSZIkSZIkSZIkSZIkSdJG110fDgAAk7SLAAAA
AAAAwB6tNUM6JEnb1EnxwuieozpnxZfHsjOkQ5IkSZIkSZIkSZIkSZIkSZIkSdKQddeHAwDAJO0i
AAAAAAAAsEdrzZAOSdK2dL54eXTPT4d5W1wilpkhHZIkSZIkSZIkSZIkSZIkSZIkSZKGrLs+HAAA
JmkXAQAAAAAAgD1aa4Z0SJK2pUdE99w0jd+JZWZIhyRJkiRJkiRJkiRJkiRJkiRJkqQh664PBwCA
SdpFAAAAAAAAYI/WmiEdkqRt6MT4YHTPTdO6ViwrQzokSZIkSZIkSZIkSZIkSZIkSZIkDVl3fTgA
AEzSLgIAAAAAAAB7tNYM6ZAkbUN3je55aRY/EcvKkA5JkiRJkiRJkiRJkiRJkiRJkiRJQ9ZdHw4A
AJO0iwAAAAAAAMAerTVDOiRJ29ATontemsUrYlkZ0iFJkiRJkiRJkiRJkiRJkiRJkiRpyLrrwwEA
YJJ2EQAAAAAAANijtWZIhyRpG3pedM9Lszg7lpUhHZIkSZIkSZIkSZIkSZIkSZIkSZKGrLs+HAAA
JmkXAQAAAAAAgD1aa4Z0SJK2oVdE97w0iw/GsjKkQ5IkSZIkSZIkSZIkSZIkSZIkSdKQddeHAwDA
JO0iAAAAAAAAsEdrzZAOSdI29GfRPS/N4pxYVoZ0SJIkSZIkSZIkSZIkSZIkSZIkSRqy7vpwAACY
pF0EAAAAAAAA9mitGdIhSdqGnhPd89Is3hrLypAOSZIkSZIkSZIkSZIkSZIkSZIkSUPWXR8OAACT
tIsAAAAAAADAHq01QzokSdvQY6N7XprFmbGsDOmQJEmSJEmSJEmSJEmSJEmSJEmSNGTd9eEAADBJ
uwgAAAAAAADs0VozpEOStA3dJrrnpVn8aCwrQzokSZIkjd6F4lpx+/iueEg8Mn4qfjF++Qv/XO+9
vj/uEtePE0OSJEmr6aJxnbhTfE8c+5qtBmI/Omq9XtPdNq4WJ4QkabrOF9eIr497x4Oj3gv/dOy/
N/6RqPfG3x63jMuFNqfLxI3iblH3Uz0v/kTUfffEqPvyx6PWT4+bx+Vjl7pk3DBOjftHnYtHRZ2j
J8Rj4oyo9XvGreLKcZ7Q5lWPQTeLe8QPxSOi7stfip//wj8/LOr14R3imlGPdeq7Qtw6viMeGHXu
6hzuPwfU+f2BuFfcLur19nlDkiRJkiRJ2vq668MBAGCSdhEAAAAAAADYsyHVxahfMae6MHlb28Yh
HZeN7n44nl27UF7b08Wj+54dkXTUaoOwd0X33DSNT0dtlLCsDOmQpN3IexFJ0q50gagN5GpD5xfE
Ud6PnRtvjmfEd0dthLnL1fvb7nVDqc+KJEk62FWie87Y5t9NHltt5LwLt3MZnRzfGD8TZ8b7ons9
No1PxF/Gf43T4sKhwzt/dN+389rVDfxPiu58bLNlPXZdMbqvt822ZcPyi0Q9NtbwhtfHx6N7LJ3k
g/GSqGFJNfTBhu2r6UpRQyTq/qvnuo9Fd/9M4wPx4qghHreIUe7DU6KGN9RAr1fGh6O7/dP4ULws
Hh+3CYMeVl89t949avjGq+Ij0d1Xk3wy3hBPjvrv1TC4Xay+h7826jX3y+M/ojtfk9Rjz1lRg1Hu
HF5vS5IkSZIkaSvrrg8HAIBJ2kUAAAAAAABgzwZUG2jUhdQHL4ycRV3Quq1t45COWY/5f4W0if1U
dN+zI5IW0b2i+/6aRm0CsswM6ZCk3ch7EUnSyNWmo6fH70dtqNg9ty1CDe14Tdw3Toxd6o7xlujO
S6nPiiRJ2u/h0T1flBqkMEJfE38V3W0so9zORVYDRB8QtUH4p6I7b4tQG9D/UdQGwjaR/9K+Id4a
3bmbx0vjmrGLfVd052SbLeuxq/6uRvf1ttkmDyqsx767xvOjBhl1x39U50Rtfn/D0GK7TpwRb4zu
3C/Kv8Wvxzbeh1eLR0QNLvlcdLdvEWo4zTPjZqHlVZ/rfU+8KJb1GvHT8cKogS414Hf0bhL1832U
v1N6mBra8dyozwtrcKEkSZIkSZK0FXXXhwMAwCTtIgAAAAAAALBnAzotDl4EOY+rxjZmSIe0vgzp
kGbvt6L7HjvMK2LZm0QY0iFJu5H3IpKkEavPNWtT0A9H93y2TLVRYw1V3OSNWRfRV8YfR3cODjKk
Q5K0312iBlt1zxdl24dXXD6eFZM2hDak44vdNJ4XtTlyd66W6R1Rg0FOiF3vKvGH0Z2nebwnvi12
OUM6ps+QjtVUv1Osx7x3RnfMy1K/z7xNaP5qsMq3xqujO8fLVgNJa4jTJleDAE6Nl0d3G5btr+Pu
YSDB4qphK0+MZQ7c7bw3HhknxWjdKQ4bJLgMZ0e9JvJ6W5IkSZIkSRtfd304AABM0i4CAAAAAAAA
ezag2tDk4IWP8/jJ2MYM6ZDWlyEd0uzV5iqPjUmbt+37zbhQLDtDOiRpN/JeRJI0UleMGoT42eie
x1aphnU8NM4XI3Wx+KWYdjNtQzokSdW14z+ie67Yt63DK+qz2kfFR6O7XccypOPLvuzG8WfRnZ9V
q82DT4td7IJRfx/g49Gdm1nVa/Anxcmx6xnSMX2GdCy/Gl7w9uiOdVVeHDXoUdNXAx9qOMc/RHdO
V+2lcf3YtO4cb4rumFetBiDUADLN36WiXkusY4DbQe+L748RPtOrn9tXRXc7V+UtcbuQJEmSJEmS
Nrbu+nAAAJikXQQAAAAAAAD2rLna+OITcfCCx3n8Y9SF39uWIR3S+jKkQ5q/68Yz4r1x7Pfbu+OZ
cZNYVYZ0SNJu5L2IJGmETogfjY9F9/y1TmfFNWPbqwGT949zorudx2NIhyTpElGDELrniYO2cXhF
bZ79zuhuz/Hs8pCOS8bTY9qB1av021HDyHalr443R3cu5vG6uFFoL0M6ps+QjuVVx/Hs6I5xHT4Z
PxLb+HeQVt314s+jO4/r9Kl4eNTnA+vuqvGn0R3nOp0bPxvnD01fPS7cLyYN9Vu1en1TP4/bWA0Y
OSM+E91tW4d6H3BSSJIkSZIkSRtXd304AABM0i4CAAAAAAAAe9bcIjd9uFVsW4Z0SOvLkA7p6NUm
FJePGpJx/bhcrCNDOiRpN/JeRJK07V073hjd89am+GicFtvabaJeA3S3bRJDOiRpt6vNYV8S3XPE
sbZpeEV9dvoX0d2OSXZ1SMed4l+iOyeb4p/iOjFyF4pfiM9Gdw5mVa9zHxybsGH7JmVIx/QZ0rGc
bhjviO741u1PYpeGIs1S/Y74YVHDMLpztyleHOu8D2uYQz3/dMe2KV4blw1N7lJRjwvdedwEn4jv
iW3q0vHy6G7Pur0lrhWSJEmSJEnSRtVdHw4AAJO0iwAAAAAAAMCeNffSOHiB41H8RmxbhnRI68uQ
DmmcDOmQpN3IexFJ0jZ3emz6xoz7zo3awHibumq8ILrbMy1DOiRpt3tCdM8PnW0YXnFKPD0+F91t
mMauDemoQS2Pi+5cbKJ/j6+LEbtpvC262z2P2qT9yqEvzZCO6TOkY/HdIT4c3bFtijfHFUNf7BJx
ZnTnaxP9baz6Pjwxnhvd8WyiGv5Vg2V1/K4b74zu/G2aJ0a9rt30rh5vj+42bIoPxC1DkiRJkiRJ
2pi668MBAGCSdhEAAAAAAADYs8YuH7Xh28GLG4/iQ3Hh2KYM6ZDWlyEd0jgZ0iFJu5H3IpKkbew8
8dPRPVdtuofFpndS/Fx8MrrbMAtDOiRpd/vu6J4bjmeTh1dcIB4ei9j0fJeGdNRm2n8S3XnYZB+P
28Yo1Wvneg36mehu76xqY+V7h46fIR3TZ0jHYjstPh3dcW2afwyDOva6Rpwd3XnaZHUfXiFWUX2d
v47uODbZe6PuX31pNTysXlN0521TPTs2eVBHfa+9O7pj3zT1evt2IUmSJEmSJG1E3fXhAAAwSbsI
AAAAAAAA7FljtcHGwYsaF+H02KYM6ZDWlyEd0jgZ0iFJu5H3IpKkbewp0T1PbYtvi03svFEbCr8n
uuOehyEdkrSb3Tw+Fd1zw/Fs6vCK+syzNqHujnkeuzKkowZ0vC66c7ANPhTXi23vkrHIQSm/H5cJ
HZ4hHdNnSMfiumV8Irpj2lRvi3qc2uWuE++L7vxsg/p9QQ36XGZXjm1+rPinuHToi31V1Gut7nxt
ut+NGoC2aV0utu3n5CNxo5AkSZIkSZLWXnd9OAAATNIuAgAAAAAAAHvW2Jvi4AWNi3BmbFOGdEjr
y5AOaZwM6ZCk3ch7EUnSNrbtG7l+NK4Vm9Qt4g3RHe9RGNIhSbvXleJfo3teOMymDa+4QbwsumM9
il0Z0vEV0d3+bfKWuEhsa7Vh/7uju22zOid8/j99hnRMnyEdi6kec98f3fFsulfGCbGrjfB48axY
ZvX8033dbfKi2MTBDuuo3iu8N7rztC0eH5vUBWMZn+mtwr9EDRiRJEmSJEmS1lp3fTgAAEzSLgIA
AAAAAAB71tR14+CFjItybnx5bEuGdEjry5AOaZwM6ZCk3ch7EUnSNjbCRq71nHqBWHe1OeJzozvG
RTCkQ5J2qxPjf0b3nDDJpgyvuHT8enw2uuM8KkM6tstvxjZ2v/h0dLdpVv8tLhOaPkM6ps+QjqNX
7ytfH92xbIufj11tlMeLe8ayGmFIR3lo7HojPF7tOz02padGd4zb4lVxvpAkSZIkSZLWVnd9OAAA
TNIuAgAAAAAAAHvW1OPi4EWMi/Tw2JYM6ZDWlyEd0jgZ0iFJu5H3IpKkbWzRG7m+N/4ynh+1KXdt
QFt+NWqAxV/FR6L7s0fxiFhXtYl6fY7z8eiObVEM6ZCk3ek8cZTBT+seXnH+eEj8e3THtyiGdMzn
3HhHvCyeE0+KOpdPjHrN9oKoATGfiu7PH8UtY1uqDY6fHN3tmNVH476h2TOkY/oM6Th6j43uOI7i
X+MV8ayox5S6/+u98u/F66IeH7o/N6/Pxa1jF1v048Un4+/izHhm7D9X1v+tjfxfGG+LOufdn5/X
ObGs7/1FD+moIVZvjRfHb8fBc/SU+B9R57Bee3R/fl4fiyvGLvdz0Z2bo6j7qe7P+t5+Wuzfn/XP
z4s3RZ377s8eRX1OeI1Yd6dGd3xH8eE4K3436meizuevRP281ECN90X3545im/5eqiRJkiRJkgas
uz4cAAAmaRcBAAAAAACAPWuoNr5Z5gYGb45tyZAOaX0Z0iGNkyEdkrQbeS8iSdrGjvI56Gfj1XFG
fH1cLKbpvHHDqD/39uj+27OqTe9OiVVWnyN/e/xzdMe0aIZ0SNLu9OPRPRdMqzbUXVd3jrOjO65F
W+ftXGVHHdJRG8D/cfxgfE1cMKbpAvG18YRY1AbCfx31WnDTqyFstbF4dxtmVRtaf2VovubZdP+d
UZ+7baplbZ4963u7T0R3fJvkorGq6j1qvcftztWsXhMPiivHpOp95Y3jp2NRf0/pH2Lax/qROuqQ
jho6WsNUvjOuHdM+X50c3xTPjkUNuFrWa5yjDul4f9SAr++N60cNtJqmi8Rd4rdiUUMeaqDdrnaD
WNTj1Qfi1+KOcVJMqu7zW8Rj4l3R/TfnUZ8vrvM1Yj3fvDu6Y5tVPQbXZ571vDJNV40acPiG6P57
s6oBQ1cPSZIkSZIkaS1114cDAMAk7SIAAAAAAACwZw3dKg5evLgMXxXbkCEd0vqad0hHbYpQG1Bs
E2n0DOmQpN3IexFJ0jY2zyagr48HxGXiqNUGfLWZ5SI28/7FWFU3ib+K7jiWxZAOSdqNTovPRfdc
MK11DK+4TpwZ3fEsiyEdx3du1GCOb44Lx1G7UDw4aiPn7uvN4u6xyV08zoru2Gf1pNjFjfIXWf0e
sTu3h9nV36/M+t7OZ5P/f7VBfHeeZvHnUZvXz9sJcc9YxMb3j4pda57Hixr4+etx61jEgIDLxpPj
M9F9vWnVsI/LxaKbZ0jHx6OGl9w+ph3KcViXiMdGDQrqvt4sapjKLvbS6M7HLGogxfdFvcabt/p+
+JaooRTd15jV/WJd/UJ0xzSLGkRc5+MojyW3jddG99+fxZ+EJEmSJEmStJa668MBAGCSdhEAAAAA
AADYs4aeFgcvXFyG2pBjGzKkQ1pf8w7peEhI2qwM6ZCk3ch7EUnSNjbtRq61WfgfxI1jGdXmxbXR
dve1p/WhuGgss8tHbU551M3T52FIhySN3/XjI9E9D8xilcMraqPl+r3nZ6M7lmUypONLfTSeGFeO
ZVSbj78ouq89rdfEplZD6P4uuuOeRd0P9wgdPUM6ps+Qjvm7W3TnaFo1xOBBcZ5YRCfHb0T3taZV
wycuHbvULI8XNQjlh+KkWEZfHbVhf/e1p/WzsehmGdJxTtSwl3qtt4yuFfU41H3taT09dq1TozsX
06rPs+q14iKGuO13gfjJqCFx3decVn3PXSxW3ZXiqENj6v3QibGIavjJj8Sno/ta07pNSJIkSZIk
SSuvuz4cAAAmaRcBAAAAAACAPSuuNoP7YBy8aHEZ3hfnj03PkA5pfRnSIY2TIR2StBt5LyJJ2sam
2cj1hVGbhq+i742jbOpXG6MuowvFj8UiNk6flyEdkjR2l4p/iu45YFarGF5xQtTz7geiO4ZVMKTj
i2pIylPicrHsauPgo24eX5+Zb1qLGtBxdlwvtJgM6Zg+QzrmqwZrvCm6czSN+rs/N4ll9ANxlAGR
j49daprHi/r7YD8cNVRg2dWQlNdFdxzTWMbfK5tmSEd97nFGLGuAycEuEn8W3XFMowYrrGOowzp7
ZXTnYho1ROy0WFa3jxqg233taa3js6+nRncs06jPMO8Ty+jWcZTz+eqQJEmSJEmSVl53fTgAAEzS
LgIAAAAAAAB7Vtw0FyQvyt1i0zOkQ1pfhnRI42RIhyTtRt6LSJK2scM2cn1XnBqrrjbM7I5nGq+I
ZfSW6L7eKhnSIUnjVhsw13NY9/g/j1UMrzgzuq+9SoZ07Hlt3DBWWW1q/9zojmcaj4tNalEDOl4S
u7ZZ+LIzpGP6DOmYrztHd36mUZunL3vo0P2j+9rTqOPbpcekSY8Xz4ganLHKLhl/H93xTKOGHiyy
SX8n7g/jCrHKToyjDDO5d+xK8/ydg30fj5vHsquhRTVgpjuGafxHrGJAzH6nRA176Y5lGveMZXaL
qPuu+9rTqD8vSZIkSZIkrbTu+nAAAJikXQQAAAAAAAD2rLjnx8GLFacx78WlfxSbniEd0voypEMa
J0M6JGk38l5EkrSNHW8j12fHxWNdzfM5bTk3LhuLrjYJ7L7eKhnSIUnj9mvRPfbPaxXDK+o9bfe1
V2nXh3R8Js6IE2IdXSTOju7YJnlbbEonx+ujO85ZPCXOF1pshnRMnyEd8/Xi6M7PNO4aq+jJ0X39
aezS3x043uNF/Z2u02Jd3SA+Gd2xTfLUWGTHG9Lx4bhPrKsrxbyfu9TvZXalX43uHExjlT8Dt4pP
R3cc03hgrKpHR3cM0/iZWEWnR/f1p/EHIUmSJEmSJK207vpwAACYpF0EAAAAAAAA9qywi8U8F0b/
YLzrmLVpfCouFZucIR3S+jKkQxonQzokaTfyXkSStI0du5HrR+LbYt3VoI06loPHNq3avG7RGdIh
SVpW94/ucf8oDOkYq25IxzvjJrHubh/HHtu0rhzr7vzxkuiObxZ+N7e8DOmYPkM6Zu9q8bnozs8k
T4tVdaGo4UbdcUzy1tiVuseLeoxfxiDPWXtMHHts03hHLLJuSMdZcZVYdz8Qxx7bNGrAyHlj9Oo2
vie6czDJOl4zz3t/lr+P88Syq+Fq/xzdMUzyxljloLznRHcck9SwlFNCkiRJkiRJWlnd9eEAADBJ
uwgAAAAAAADsWWH3jYMXKk6jLti/fPz8gbVZPCg2OUM6xu6Ccb24a9SGBXWR9CPijKjNZO4X947a
YKc2qFjlBcYypGMTq82arhOnRf3M/FD8eDwy6rzX88ipUT9Xm1JtXnCluG3cK74v6ljr++uhUc9D
dVvuFv8pLhpafKse0lGbdNTGbXeIehx/YNTj+6Oi7v+6z+8RtYnbpg8M05gd/B7dfw1Sj6X1mFrf
o/VYdfe4aWxaF4hrx/7rpwdHHfv+z1c9F9Sx3zBOCn2x/XP3DVGPTXW+Hhb1nFSPUfW/63mpNgWv
15/XjQvHNuW9yGKq9yk3iPpZ+u6o742fiP3vk++Mu8TVY9VdOuo10x2jXlvV41cdUz1+/eQX/rm+
j+8T9e/Ua8ddf311majXHN8Utfnw/vl69Bf+udRjZz2u3izqtesqNuBaZbXZV32/fl18R9Rzxw9H
Pf79WNQ5qLX6/9VzYz2H1CDZXah+Pm4U3xz777HqnOyfl3oMqPNyq7hCjPa9sSkd3Mi1/rkegzel
eTexfHIsukUO6XhNszaNetyQJI1VvUasjVO7x/2j2LYhHa+PTx6zNo1dHdLxytikz3VfGgePb1qb
MBju6dEd27Q+G/UZgJZXvVfszv1hDOmYjs8m9z6f6s7NJO+Ok2OV3Ty6Y5nG18QudOzjxS9HfS63
CdXvi+b9XGGRG+wfO6TjWVGfx29C9feR/k8cPL5p1Wf2o1efj3a3fZIa7LGO31HU57h/Ht0xTeN2
sezq95Xd156kXv+t+nuufs/ygeiOZ5L6nF2SJEmSJElaWd314QAAMEm7CAAAAAAAAOxZYa+Igxcp
TuPVUc2z+XapTWc2uXUO6ajN8C8+hz+N7tiO5++i++8c1SZuqFmbgn5v/F68M2rITHdOjqcuNH57
/E7U5qq14ayWV2282N0Pk+zKBda1WUT3s3eYWTd0rc0KanjFr8Sbo34GunN+rFfFuqrHntrg+Jfi
DfGJ6I7xMO+LM6M2w67NDzZlY45pqo1Wuvv+MLVp/LJb9pCOi0RtVj7v/f7v8bKox53bxLbc57Wh
TXefHs8mDEyox6Hu2A6z7PujNr3pvu5h6nXaLNW/X99bPxuvjWm/R2vDonV31aiNnWqjonoddG50
x3o8/xi/GTWUYtrXh/O8Dt6UjaYOVptFnh51+2vDt89Ed44m+eeozR4fGzUo6xKx7Lb9vcgiN4ir
QSnd1zjMrF0yviWeFv8Q0/6c1c/lsqrH63q/U8MjfiNqM/UPRncc03hX/FHU66saRFHDikasbteN
o4ZwvCjeG935mKSeJ/42fjtq6EkNcdim4Qz1mqMer+p9RD3vfTy62zlJvS7/i6gNBevx9Mtjm6v7
8Kuj3rPW503zfH98Kt4UT4ka3nHF0NHb38j11VHDiDapGo487Xvxg14Xi24RQzrqea4eH+r5svv/
T2JIhySNVQ1eqNd83WP+UW3LkI7a5PyeUa8V53mu3cUhHU+NWT+bW3b1e5SD98u0nhjrrIYEdsc1
rXqvV6/ttNwM6Zg+Qzpm723RnZtJHhDraNa/v7Nv3Y+3q2r/8aIGoNXg102rXrcce99Mo55nF9XB
IR01RH3TqsG9B2/7tO4Xo1dDwrvbPkkNi15X9TuWeT7XK/XZ+rL7rei+9iTL/N3UYT0yuuOZZBmf
k0qSJEmSJEnHrbs+HAAAJmkXAQAAAAAAgD0rqjb1m3VgQXlw7Pf30f07k2zyoIN1Duk4eHH4NtqE
TaWr2sTzoVGbWHbHeVS1ccVj4tqhxWZIx+HV7exu/2Gm2TS6NgP72qhhNPNuprvqIR21gX89Zv5h
1Ka13TEdxYfid+NOUZv5b3LzDMOoDVuW3TKGdNR9cWo8N+b9Xj2eus+fHl8Xm7whdv2sdcd/POsc
oLPfPJvxLvtxvYZndF/3MNNuclavc2t4zDnR/XcmWdfrqXr9VJv01aYl3XHNqzad//2on63Dmud1
cD3ObEI10OFeUYN/5nl/NY0a4FADE2ozmqvEMtr29yKLfF82z8Zh01TDHO4Yz495X78seiOkGtD2
rVGDIZa1Ue6+f4saYHPTGKHrxi/Ee6K7vYtQzyX1Gv0bY9M2pK3qtVltzlrDWJbxmnxfbaBZQ4uu
F9tSvR54XMy6Wei0zor6fG7bh5iss7pvatDUif/vf21er4zuvj9MDSJcdEcZ0lHHU6/r94dEGtIh
SarBbn8T3eP9Imz6kI6PxaPj4OsPQzqO3/6QjhqAu4nV7yg+HMfeP5O8MNbVrWLeTaNLbQB/h9Dy
M6Rj+gzpmK1rRHdeJqlhvPvv7VZdDbLtjmmSGia+C9XjRf3OtD4/3MRuHt39M8kih2nU42P9jqV+
j7OJXS26czDJL8bonRndbT9M/V6yfu+xzur3ON2xTVK/a1jmsPP6b8/z++t6/VjPH+uo3kO+P7rj
muSUkCRJkiRJklZSd304AABM0i4CAAAAAAAAe1bUI+LgxYnTqE1nLx/7nRHdvzfJ42NTM6Rjfuse
0lGbpD47jrLBzKxeEbWJvxaTIR2Ht4whHfW4s4iBNqsaBFAX4dcG5f8a3XEsQ208U8+Z9bU3sV0Y
0lEb4D8w3hndn1u0s+N+sYkDWgzpWEzLGNJxk3hxdH92Fqt+PVVDx54RtcledzyLVN+Pt4yueV4H
r3tIx8lRz0nLHmzQqXN5j1jk49S2vxfZ5CEdtfHRd8bbo/uzs1jEkI4aRvX18XtRm8R2X2fZ3hjf
HNvYzaI29u9u1zJ9IJ4U14x1V5syPiBqs8PuWJepNtOsr32R2MRuHzW0qTv2ZfhM1Ocg9XmIZqs2
MlzXBqPTNM/ntmWaQZ2zNM/G4fW53K/GpeJghnRI0m5X70NquFv3WL8omzyko4bvXSGOzZCO41dD
Sh++948b2x9Hdx8d5q2xji4TRxkyWZ8d1pBGrSZDOqbPkI7Z+sHozsskPxbrbNbfje1b16byq+zu
cbu9f9zI6rPxeV7v/FosqrvEpj9GzvO7gxfE6NUA2O62H+Z5se7qM/x5h/rXULVl9VXRfc1J6jXv
Oqu/Y9od1yT3CUmSJEmSJGklddeHAwDAJO0iAAAAAAAAsGdF/U0cvDhxGq+Og109un9vkndHXYy9
iRnSMb91Dek4JZ4Z817kvAiviRuHjpYhHYe3yCEdN4j6vu3+zDyWPQignjNqM973R/f1V+GcuH+c
LzapkYd01OZ9dazvje7fX7baePqbYpOadSOiZf9sTtPoQzouG7XRffdn5rGq11O1MeRzYh2vn572
f9n7Dyh52rLe95ac4SBBco4K+JIEJG2iIMg+ChIE9ICAgCAHkSSgW7YgSvAAEiRsREBABI5sA0FA
BJHMRiSohA2S4yFn1vu7bGYx/J97qrprurqrqz/ftT7Lh/Z5pu/ununprp66rzjx99OQ18HbGtJR
z023j09Ga12bVO+r6uelhhkdt11/LzLVIR1Xi3UMRDtwnCEdp4k7xbui9bW3oV6P1pCjXaieN58X
rduxSfW8XcctLh/b6Abx3mitbZNqg7Z6/7jugQRDu0zUEM/WWjehvi/q9cj5QvOoNthsPdZ96ntx
na26kebfxqWjlSEdkubYWaKe35axjvdtu9zvROt5fp2mOKSj7z2PIR273YOi9Rh1qWGZ2+gF0VrP
Mr4TtQm8NpchHctnSMdq/U207pcuNYjx3LHN6nh8a219aiiJtt8rovX4dPmr2KdqCG/rfujypphz
54rW7e5Tn4FMoaGDnMc8DvbgaF1nn20PaquBS6119XluSJIkSZIkSRupdX44AAD0aV4IAAAAAAAA
LGyg2rDt8ImJy7pnnNgbo/Xv9rlhTDFDOobbxpCO2qRkyCZGY6hNah4Tpw0Ny5CO7tYxpKMGTNTJ
99+K1r8/1JiDAC4VtclE63q34Q1Ra5pKcx3SURu71n3d+vc27S+jNgKZQoZ0rKd1Den4+fhstP79
ocZ+PXWqeEB8KVrXvyk1XOLqcdCQ18HbGNJx9hiykdnYapjROeI47fp7kakN6aiBGI+KdQ/CGTKk
o17/3TE+HK2vuW210d9DY2qD0A53i/hCtNa/TQ+JTVWbSj8tWuvYpvq9ue6hBKtUv1cfFvV93Frf
pn0x7hY1UEq73Xmi9Rj3uWass2WPudUAqBtHV0PeFxRDOiRNuVU+m9jnwQp1/KR1n6zblIZ01HvU
W0Xf67Ihn28Z0jGdhn5vb7rbRGsdy7pXaLMZ0rF8hnQsXx2v/Gq07pcuL41tV8elhqz9r0Pb7wnR
eny6TOHzzU32W9G6H7q8J+bcVaN1u/tcNqbQbaO1vj413GOsXhut6+xSn4OfMrbd66O1vi61dsfJ
JUmSJEmStJFa54cDAECf5oUAAAAAAADAwgZ6RBw+MXEZtblobRB3YkM2jS/PjilmSMdwY28qfbgz
xfOitY5te0dcPLR6hnR0d9whHWeLV0br3zuusTbKuEN8LVrXuU1fiV+MKTTHIR13jrqPW//Otnwq
rh/bzpCO9XTcIR21IfcfRevfO64xX0/V65M3R+t6t6EGRh081kNeB296SMflo4aLtNYyBReK47Tr
70WmNKTj/DHWz9qQIR1jPV+t28viLDGlTh5Dvh82Zcj3w5DOF++M1hqmoH6vb6N63p3SMMHDXhxT
+3nSatUGcjUMtvX4drlBrLO+jcNrs7tfjWU26zOkQ9IcM6Sjv3rvvupxvnqN9eUTLlvGFIZ01FDU
B8ayw9wN6djtrhKtx6hPfca5qWr49HGGDD8utPkM6Vg+QzqW78rRuk/61Hu+KfSSaK2vSz3/afvd
P1qPT5e3xj51p2jdD13W+ZnIFLt1tG53l/q7xhpINIXOGN+I1jq71ECi+hx63dWxuyF/dzOVv+38
zWitr8+lQpIkSZIkSRq91vnhAADQp3khAAAAAAAAsDBytcnkh+PwSYnLeG20qsEdQzaNqxNLN7kJ
ybIZ0jHcpoZ0XCBqEEZrDVPxubh2aLUM6ejuOEM6Lhbvj9a/sw7rHgRwipjyhsgHauhVbZ66zeY0
pOPmMeWNxOv1zj1jmxnSsZ6OM6SjNrz+u2j9O+sw1uupm8UXonWd2/b4qJ//1v+vyyaHdNTruqne
fwcM6VhfQ16DHFTDXD4RrX9nHYYMZaj/pvW1pqje550jptCpY6qDIQ9sYkhHDXj6j2hd/1RsY0jH
1aOGuLXWMxXvjhoapN1tyKbd696Y96g1fDMeE4cHg/ZlSIekObbKc/U+Dlb4kfhQtO6Po3w8zhtD
fg9uc0hHbQj8tKiBCKs01dup5bpctB6jPqu8hjpuz43WGpbx8qjParT5DOlYPkM6lu/u0bpP+hz3
uPO6+pVora/PRULb7V7Remy67NvP6i2idT90+XzMuV+L1u3u8umYUq+I1jr7XCHW3ZC/3Sg1LGUK
/Xi01tfntiFJkiRJkiSNXuv8cAAA6NO8EAAAAAAAAFgYudpg9vAJicvq2pT6ldH6b/rcMaaWIR3D
1WZCY1eDBj4SreufmhpEc4PQ8hnS0d3QIR2XjdqQoPX/X5d1DgKoDZGfE63rmaInxTYHdcxpSMcH
G5dN0e/GtjKkYz0NHdJRAzreeOiyMYzxeqo2shkyVG+Thvz8b2pIRw1d+FK01jAlhnSsr6FDOq4S
Yw9zmfuQjvLmOH1ss3pt94xorW9Kxh7SUUNZhwx53bRND+n4qaj3+621TE0dP6njKNrNhmzafcNY
Z601/GVcIlbNkA5Jc2yV5+p9G6xQx3hr+H/rvjjKN+KqUQ35PbitIR11/G3oMYqp3k4tV73Wbj1G
fc4cm+gno3X9y6j3ElMZormPGdKxfIZ0LN//iNZ90uUDMZXqfWhrjX1+PrTd7hytx6bLW2OfGvL5
zDo/E5li94vW7e4ytfvkPtFaZ59fjHU35Oew1ODFqfSZaK2xSw0ZliRJkiRJkkavdX44AAD0aV4I
AAAAAAAALIzcU+PwCYnL+G7U5oxH9cvR+u/6TGHj6BMzpGO42kxozC4SuzKg40Bt3HnN0HIZ0tHd
kCEdV46xB3SUdT2fnyJ2aUDHgcfGtprTkI5d8tuxjQzpWE9DhnTcLsYe0FHW/XrqAdG6njnYxJCO
2nzmY9G6/qkxpGN9DRnSccUYe0BH2YchHeUvYptD0B4YrXVNzZhDOk4bb4vW9U7NJod0XDe+Hq11
TNWHouuYnqbbkCFh6z4GdXjj8H+O+hkYmiEdkubYKgMW9m2wwpDPIg8fs5zq8IrDQzreF8fdFH+q
t1PLNfQY+Caq99Rvitb19/l2XCO0vQzpWD5DOpav3tO17pMufxZT6rPRWmeXR4S225C/cZji35KN
2W2idT90eU/MuSF/OzS1IR1DB6aN8bz15GhdV5cPxpT662its0sNjpQkSZIkSZJGr3V+OAAA9Gle
CAAAAAAAACyM2GliyIYvfSct1iZr34jWf9vnwjGlDOkYrr63xuqs8a/Rut6p+0zUgBH1Z0hHd0M2
sPho47IxrGujjMdE6+vvgrvHNjKkY3vuEpvOkI71NGRIxyYGHpV1vp769Whdx1xsYkjHX0XruqfI
kI71NWRIx6cal41hX4Z0lG29tvqJqA1JW2uamjGHdDw6Wtc5RZsa0nG5GDI0YQpq4MrpQrtTPV6t
x7JPfZ+us3pt+sm4c9RQzeNkSIekObbK5237NFjh16J1H3T5wzjckM8yNzWko9b2G3HquuCYTfV2
arluGK3HqMuXYxMN2ez7wO+EtpshHctnSMdy1fu5b0brPulSv9On1N9Ea51d6hi/ttvDo/XYdNm3
x23I6+c3x5wb8rdDNchnStXxvSGfNfxlrLv6u8/WdXV5bkypB0drnV0+F5IkSZIkSdLotc4PBwCA
Ps0LAQAAAAAAgIUR+7k4fDLisu4Zfa063OLAb8WUMqRjuNpMaIxOHi+P1nUe19ejTsr9j6j1fyta
/95xvTVqSI66M6SjuyFDOjZlHYMAhmw6tIzvRv18fyRqY4avROvfO67a3KY2dd50hnRsTz3mV49N
ZkjHehoypGNT1vV66lbR+vpzMvaQjttG63qnypCO9TVkSMem7NOQjq/GBWOT1YaF/xKt9UzRWEM6
rhz1Grp1nVO0iSEdPxwfjNb1H1dt0lvDwD4e9TpgrPv+aaHd6dLRehz71JDbdVab35158Y/HzpAO
SXOsfne3nrta9mWwwvVi1Y1o/y5OHAa1yn17YBP38b3iHIt/XEtTvZ1arjtG6zHq8u4Yu5NFXU/r
+vu8K3yeuf0M6Vg+QzqWq46xte6PPteOKTVk2MMmnnfV3Z9G67Hp8oTYpx4Trfuhywtjzt0/Wre7
S70POVVMqXdGa61d6jOKdffRaF1Xl3oMptTNorXOPus+XipJkiRJkiSdpNb54QAA0Kd5IQAAAAAA
ALAwYi+KwyciLqM2BzxP9HXLaP33fd4XtVnIVDKkY7h1bSp9YrUhYOv6VlUnZL8s7hfXjB+JE6uB
IBeI2kjqQfGq+E60vt6qHhnqzpCO7uY8pONSsa7hGe+NR8V/jYtGayOGOhH/CvErURuD1LCe1tda
1b/H6WOTGdKxGMBSr3Hqcb9H1O27edQG+3eOh8QzowYmres5/cCHozab3VSGdKynuQ/p+PGoze1b
X3+IGmZWG8HfJa4VtaFXPa6ni3o+reEQl4naHOU+8fR4f7S+1jqNOaTj1LGOzdhrw/VnR72evUXU
996VotZ+xe/97xvEL8UD48nx2vhStL5eF0M61pchHT+o3kfV88A/Rb1f/rOor1n+IuryT0brvz2u
F8Qm++VorWMV9Vqjfo7/MO4aN4xrRP3clxrwVT/7Pxu/Go+IP496Hdn6el2GfD8sU70Pbl3fKj4f
tVHc70S9JrtOXCXqPrh81H1Q77tvE7XZ1+PjFTHkdXl9rbF7SbSue1U1kOP5Ud8b9XvgLHFi9Tvo
YlHvZ34//jlaX2uIfd20dRer9zOtx7BL/dxNOUM6JM0xQzp+sHoNs+rrufqMsAaindi+DK8wpGO3
G7Kh9l/F2A09xlPvZ68a2n6GdCyfIR3Ldd1o3R99zhlTqo6jt9bZ5Rsxpb9H2sfeHq3Hpkt91rRP
1d8xte6HLnP/+6M6dt663X1q8O2UenG01tmlBjqvs/o8t3U9fab22qLeb7bW2aeOw0uSJEmSJEmj
1jo/HAAA+jQvBAAAAAAAABZGqjZCqxPQD5+IuIzaXHKZ6qTOIZvJltqwciptc0hHbd5ZX29Vq27C
/M1ofZ3jqo0j111tMv2taN2OZX0matPjoZtI1H9XGyvXidCtr7+s2tymbo+OzpCO7jYxpONr8ZZ4
RtTPzd2jNtWtQUy1KdBvRG2g+/L4Qhz8d8cZBHCKeHMcXseqaqDU86I2Ph9SbYRbm6e/MVpffxW1
0fImq42OW+voMochHfVY/VrUsIBVqo2Qa1Ps+n1/3N8vB8baILuVIR3rqTbzbl3vOtWm9u+Oem76
7ajv19pAqjZcrp/BGihTG+jU5iwfi4P/7rhDOs4YQzZ6P1Gtv4bb1FCOoRtY1aCkeixr47PWdRxX
Pc+M1R2jdZ3L+Ho8MWrTl6H3XQ2O+7H49ajN8uvxaF3XYccd0rHr70VeF+tqE0M6aqP++l32lHhA
3C1+IW4Vd4j7xhPilXF4kNmQ3zn13xy+7j71vu6xcfu4bJwylulcUeuv5466fa2vvap6jfejsYnq
5+44A4bqfqvHroYXDa1ep9w06jmkBoG1ruewMV6D/GS0rmsZB6/J6/fsst83rS4cNUzvL6Pen7Su
67Cxh3QM2Rz1RDVIsH63DB3oV5vL1ffFMvdHlxoedebQ9PuDaD2GXeq9/JQzpEPSHDOk4/vVa4w6
DtK67UepzxSPer1vSMfRDOmYTq+P1mPUpd5vj93Qzzlq8K6mkSEdy1fHBVv3x1H2dUjHnaJ1f3SZ
4iDIGgDbWmuf84W2Ux0LW+bzjRPt03NafY40ZHDxnWPO3S5at7tP/W3LlKrPglvr7HOqWFf1eWPr
OvpMbeBJfeZQnzG21trl50OSJEmSJEkatdb54QAA0Kd5IQAAAAAAALAwUnWC7uGTEJd1z1i2Z0Xr
a/SpjUmn0jaHdAxt1TXvyuYTtUnqcTbMrw1CHxdninVUX+cPo4ZttK5vGa8OHZ0hHd2NNaTjs/HH
ceM4TSxbDde4WtTQjnoeGlptXN9a17JqwMc6N2qvk/QPb5i/qtoY4GKxqfZtSMffxk/EOrpAPDnW
MazjOrGJDOlYT2MN6aiBeH8etdF+3e5VulQ8JN7xn/9reLWpf2ttq3hurPt57Hrxj9G6vqHGHNLx
pmhdZ5/XxHGHZbSq4Qe/GR+I1vWWMa53meb4XmSsIR2fiHp/ct1YZYBBDROrgTm1WeYf1QUr1jek
o97fvDRqwMTQwYYnVu+d6rm8BgK0rnMVNfRhE9Wgmtb196mhCb8a9f51ndXXq+fO+r1y1EZ2Ywzp
GHpcpzZkvkKsu9rsuQYH1u/H1vWWMYd0nC1q8GfrepdRG0/X+511fX/U69dVn3dP9Huh6fe2aD1+
XWqQy5QzpEPSHDOkY1EdJ/6f0brdR6nPb24WR2VIx9EM6ZhGNWSxjgW2HqMuddxwzIZuYF/vbc8b
mkaGdCyfIR3L9fBo3R9d6vPXqXX2aK21zzVD26n+/qD1mPQ5d+xLNfC9dR/0uXzMuWtE63b3eUZM
qTq23Vpnn/PEurpJtK6jT302NbX+LVpr7XL/kCRJkiRJkkatdX44AAD0aV4IAAAAAAAALIzUqps6
l9okZ5UTP28Ura/T5wtxuphChnRMp1tHa/3L+FzcIMaoNkr9dLSudxljbiC66xnS0d26h3R8MO4R
Z4jjdrLv/d9Vq006h2xEduDRUZvArbtzxCujdZ3LqE20N9W+DOmojc1vGmNUa+3a+HkZb4+hPwer
ZEjHelr3kI56HntY1CCF43ac76ManNRa37Lq56w2ahmzX4x6nda6/lWNNaTjItG6vj41SOBUMWY1
2KGew/89Trx+QzrW17qHdNTwghqAsY4NjYY8Rxw1pOMj8cBY12COVjVgoYZytq5/WTVEZB3Pr33V
5l2t6+/ylbh6jN2FowaL1TC4w9e/7iEdNbCvbtPh61hGDWGqDWrHro45vSFOvP4x32Mf5/mgfvYv
HmNUg2FO/H5Y1pejNrXUdKuf+dZj12fsDZ+PmyEdkuaYIR2LHhGt29zlwdGVIR1HM6RjGt02Wo9P
nwvGmNVA9tb19jHMb1oZ0rF8hnQs19OidX90+cuYYkMGJP18aDsN+d6rv2HYp343WvdDlxoMPMbf
SEypGp7cuu196jPI08ZUquef1jr7rPMz0DtF6zq6fDKm2JC/fa2/KZIkSZIkSZJGrXV+OAAA9Gle
CAAAAAAAACyM0PmjBm4cPglxGa+NVapNaT8Vra/VpwYyTCFDOqZRbUDc2nx4GbXZ7FgbYR50sajr
aV1/n1eH2hnS0d26hnR8PX47ahPebTf0MS93jzGrjbRfEq3r7lMb5l4gNtE+DOmojZ/H3EC8qp+H
50Tr+pe1iU2wDOlYT+sc0vHMGPv7c5lq4/63RmuNy3hb1HuGTXS+eH201rGKsYZ01O+X1vV1qdfX
6xjAsGz1WvnX4vDAE0M61te6hnR8Me4d9XhtsxOHdHwgbhdjD5U5XG1eOnSgQLlPjN3HonXdXep2
bbJLxOHXp+se0nHdOHz7llGbddWAu012yzi8CedYQzrOHV+Lw7d3WW+MsQeX3CyG/lzVRtqabvWc
13rc+mzqPejQDOmQNMcM6VgMiWrd3i5/Hn0DCA3pOJohHdPohdF6fLr8R4xZDWSvYxGt6+5SwxrP
GppOhnQsnyEdy7XqMdzypJhidWyztd4uvxLafDVEYsjfjz0r9qn3Rut+6PLS2Ic+G63b32cTfwux
bNeK1hr7XCHW1f2idR1dpvr78s+itd4u9Vm+JEmSJEmSNGqt88MBAKBP80IAAAAAAABgYYQeEIdP
QFzWPWPVnhitr9Xnb2MKGdIxjYZsPlJqQ6NLxia6THw5Wuvoc/nQSTOko7t1DOl4e9TmvlOoNugc
sglZuX9sotpwvQbrtNbQ5zGxieY+pONlcfrYRLU54B9Gax3LqJ+vvg0Gj5shHetpHUM6PhHXj6l0
q2itcxmb2Ej8xGowTm3K2VrPssYa0vHcaF1fl+vENjpbHAxgMKRjfa1jSMdrogbSTKGD75F63VUb
v29yoMzhjjNQYOzvm4tG63q71BCxbfXT8eFY95COIe/H7hrb6HTx8Ph2jDWk4/HRus19/iU29Xu1
Bt621tCnNu7d1Gtsrd47o/W4dalhbVPPkA5Jc2yVY5tzHKxw5Vh1qFm9tq9BAn3ty/CKfbmdc6sG
FdYw9Nbj06XeY4xZDeRsXW+fqW7Ev88Z0rF8hnQs1+uidX90eXBMsSEDwH8ztPnqeHDr8ehz89iX
rhKt+6DP3WIf+p/Ruv19Phj1OeQUGvo3E+s85v370bqOLlP5G84T+4NorbfLX4ckSZIkSZI0aq3z
wwEAoE/zQgAAAAAAAGBhhGqDwMMnIC7ju3GeWLVrROvr9flOnDu2nSEd0+gd0Vp7n5vGJrtttNbR
53Ghk2ZIR3fHHdLxgqjNbKdSbRLdWmef58Um+5H4eLTW0uWTcaoYuzkP6XhbLLNp3zqrIRvPjNZ6
lnGDGDNDOtbTcYd01PfmeWMq1fftu6O11j61CfSmB3QcdIp4TrTWtYyxhnTUa+XW9R3l/bHt6rnn
7It/3HiGdJxUbW55yphKNcjh5TGF561fjdZ9towhxyeWbciGcZt4PdXVGeNGi39cW6sOT6oNmWsd
26x+F1xs8Y9rrV6/fDVat7tLbbJ8kdhkj43WWvrUBr6aXteL1uPV5yEx9QzpkDTH9nlIR32e99Fo
3dajfCouGMtkSMfRDOnYfvXaq/XY9BlrwOBBL4zW9fa5VPR18aghwb8dz44aTvre+Gx8KQ6+Vn1P
fybqbxNeGk+Je0Xd9jOHlmvIkI7ayLyeH4Z4WNTr7nvHbeJaUQNN6/jt1Ft1SMeno3UfLOPRUfdT
DXyooaU/E5ePs8bUe0+07o8u94gpNmTT/nrstPleFa3Ho0sdj5vS3zOM3ZCh8UP/lm8Xq9cQrftg
GTXgeQrVgP3W+vqs83Xj06J1HV3q89spVr+DW+vt8oaQJEmSJEmSRq11fjgAAPRpXggAAAAAAAAs
rLkfj8MnHy7rtTGk2iT4w9H6mn3uG9vOkI7td+VorbvPk2Mb/XW01tOlNgDZxOb9u5YhHd0dZ0hH
bRY9tc10agOn1lq71LCM2thz0906WuvpUxs+j91ch3R8MWrTim10mnh7tNbVZ+whMoZ0rKfjDOl4
Y2xrqMVR1ZCy1lr7fD7G2Nh8lep308uitb4+Yw3pWHVT9qfHPmdIxw96REytOiZQ79On0l9G677r
c/sYq9qEsnWdXbb1OmXM3hKt23qU18Vcu3u0bnOfbQxvOX2suilpqeE9ml5DNhstl4ypZ0iHpDm2
r0M6Thu10Wnrdh7lm3HtWDZDOo42p++lXezUMWSo9ydizM9o6pj2l6N13V1eEa3qmGFt0P+SqEEc
rf92Vd+Of4r/HmMd15tLQ4Z0jOErUc/3T4wa0jLFYRRD3g+P4UNRx0lr8/ArxcljSn0yWuvuMuax
uOM0ZPB3DTHWZrtctB6LPi+Ifel88a1o3Q9dalDWvnTpaN0Hy6hhJjeObVdDClvr6/PTsa5eHK3r
6FK/+6dYvT5trbfLv4UkSZIkSZI0aq3zwwEAoE/zQgAAAAAAAGBhzf1BHD75cFn3jKHVxqStr9nn
X2LbGdKx/f44Wuvu8pk4c2yjS0Sd4N1aV5cbhX4wQzq6Gzqk489japvBXDNaa+1zm9hWq248V54d
YzfXIR13iW12qfhGtNbW5esx5kZVhnSsp6FDOv45pjago/rbaK23zzafUw9X3yNDBjeNsZlfbZbY
uq4uD4p9zpCO73t8qL8Lx9eidR92eUaM1arvQ+r93xz7QLRu71H+NOba26J1m7v8Q2xrIM6QoYL1
fXz20HS6YrQeqz6vil3IkA5Jc2xfh3TU68DWbexy11glQzqOZkjHdvvVaD0ufX4nxqw+c2xdb59f
joPOGw+IoQOsV/WeuG/U60T9YFMZ0nGi70QN7LxbTOU4+VSGdJzoU/HUuFpMoSG/b/5rTLEnRWu9
Xf4itNnqPm89Fn2uE/vSE6J1H/Sp44D7VH2m1LofllFD+a8b2+wno7W2PvVZ9rp6abSuo8sUB9JX
vxit9XaZwt91SpIkSZIkaea1zg8HAIA+zQsBAAAAAACAhTVWm7J/JA6ffLiM2qjvPDG0H4/W113G
FWKbGdKx3Wpj5M9Ha91d7h3b7PnRWleXx4R+MEM6uhsypKN+3k8fU+uJ0Vpvl9oYalub3lY3ida6
utQmPGOveY5DOmpo1xQGywwdOnbnGCtDOtbTkCEd9frkIjG1zhm1OVprzV3+JqbUz0drnV3GGNIx
5Pv1PrHPGdKx8Oo4ZWi5apPC1v3Y5R0xVqs+5rW51xz7dLRu71GeFnPs0tG6vX1qw7VtVcdS3h+t
dXXZt039pt4ro/U49fnZ2IUM6ZA0x/ZxSMdvROv2dXlyrJohHUczpGN7nTE+Ga3Hpcu3ogZgjFl9
5ti67i61rh+Oa0Vtpv7taP17Y/ty1PrPEVo01SEdh9WxkafHxWKbTXVIx2HvinpMt3nssAbMt9bW
ZZ0bxK+z34/WervUMWxtrqtG63HoUz8r2/xbgE12iRjye/fjcerYp+4erftiWd+Mw0PJNlX9fqzh
hvX3l6119blmrKtV/76gPDim2P8ZrfV2qc89JEmSJEmSpFFrnR8OAAB9mhcCAAAAAAAAC2vsOnH4
xMNlvTaO27uj9bX7bHtzGUM6tludaNxac5faNHvbQwiuG621dXln6AczpKO7IUM6LhVTbMimOdve
QHbo4KvLx5jNcUjHrWIKnSk+F601dnlRjJUhHetpyJCOMYevHKe7Rmu9XWpDmB+NKTVkU5UxhnSc
JVrX1eXhsc8Z0rFgI8nVuky07scutZnWWJsZ/kG0rrPLFAfhHbdVX+uO+Zpnm/16tG5vl9fEtrt/
tNbW5X+EptGNo/UY9flg1JCWXciQDklzbN+GdPx0rDootF4nDdlI2JCOoxnSsb0eGq3HpM9zY+ze
EK3r7vKhGLJp81jq56GOC58q9r1dGNJxoDaZr2FM2zo2tgtDOg68L24Z26i1nj5THdIx5O8J/jK0
uervzVqPQ59fiX3phdG6D/r8VuxbdTypBnq17o9V1GdZF4wxqyEz9XeaNfxs6HCOA+v8DHTI672p
/g3WzaK13i71GlOSJEmSJEkatdb54QAA0Kd5IQAAAAAAALCwxp4eh088XNY947g9OFpfu8+nY5ub
bxjSsd1+L1pr7vKY2HZDN+8/e+j7DR3SsQvq5/S4DRnSUZsWTK1LR2utXT4eU9iY6fejtb4uY29g
MLchHZ+IKW3C9bBorbPLF2OsTcQN6VhPQ4Z01BCJKfbKaK23y/Niak1lSEfVuq4uL4t9zpCOBa3e
e6N1X3b5sRijIe9DrhFzqzaLbN3Wo9SGrnPs76J1e7tsa5PNw50vWmvr8v7Q9jtt/Gu0HqM+m3hv
t64M6ZA0x/ZpSEcNg151oES9Xhy6afu+DK/Yl9s5hy4WX43WY9JlE8Ny6/VkDbZsXf8uelPU/b3P
7dKQjgOfidvGptulIR0H6njqeWOTtdbR54oxxYYcx5vCZ2X70u2i9Rj0+XAMGey2i90gWvdBn8/F
FP/2YxM9Ilr3yarq9dIfx2VjXdVgjivH78YHonW9Q1wy1tXbonUdXaY6pGPIZ/xfCEmSJEmSJGnU
WueHAwBAn+aFAAAAAAAAwMKaqg056kTDwyceLqM2CzlPHLeLRuvrL+Nmsa0M6dhub4nWmrtMZYOI
IUNxrh/6foZ0dDeXIR33itZauzw+ptCQk/6fGWM2tyEdU9tkrl4TfSdaa+0y1sbdhnSsp7kM6ThL
DPn+/ImYWlMa0rHqBpm1qc85Y18zpGNBq/fIaN2XXW4SY3SPaF1fl8fF3HpDtG5rl6vEnDpdfCNa
t/UodeztNDGF/jlaa+xSrye03R4ercemTw3WGWs44BgZ0iFpju3LkI6zxqoDpb4Sx3nfbkjH0Qzp
2Hy1+fKrovV49Bn784Hq6tG67l325bh17Gu7OKTjQA2IPmNsql0c0lFqs/2fjk105mitoc9Yx9+P
myEd062Gs306Wo9Bn10aQnqcTh8fjNZ90OcBsa/V8ctPRet+GertUc8n14kzxLLV77irxq9G/c77
RLS+/nHVe7B1VZ/Lta6jy5yGdBRJkiRJkiRp1FrnhwMAQJ/mhQAAAAAAAMDCmvr5OHzC4bJeG+tq
yAaP5YWxrQzp2F61qeW3orXmo3wgptJto7XGLvcJfT9DOrqby5CO50RrrV2uFVPo1PG1aK3xKGM/
585tSMf1Ymq9Mlpr7fLrMUaGdKynuQzp+KlorbVLbd49xaY0pONt0bq+LlMZJrWNDOlY0OrdPFr3
ZZe7xBjV8I/W9XWpTYcvGHPqz6J1W7u8NOZUbbDWup1dajO2qfTYaK2xyzVD2+tyseqxsAO3il3K
kA5Jc2wfhnScIl4WrdvU5ZZxnAzpOJohHZvvjtF6LPrUAMCLxtjdLVrXPwf3j31sl4d0lDq+eu7Y
RLs6pKPUAO5fi7Eb+l5sqkM67h2t9XYxpGMzPTta93+f98YuDSE9To+J1n3Q5+OxyQFIU2zI32Ot
4kNRQ9nqWO+To15z17HWP4nnxz/Ff0Trv123eg25zoYM6Rjrs5jjZkiHJEmSJEmSJlnr/HAAAOjT
vBAAAAAAAABYWFOrbpZ64J6xru4VrevoUyecni22kSEd2+vK0Vpvlzo5eipdOlpr7PLM0PczpKO7
uQzpqI02Wms9ypdjShtzvDVa6zzKN+NUMVZzGtJRm9PWwKapNWSTs2fFGBnSsZ7mMqTjodFaa5cH
xhSb0pCO50br+rrUhmo3jX3MkI4Frd5FonVfdvmtGKOLRev6+rw+Thtzaej7sdoccS7dPVq3scsm
Xlsv2y9Fa41d7hHaTvXeZ8gmeeU1cbLYpQzpkDTH9mFIx5CNhH83jpshHUczpGOzXSi+EK3Hos/D
YhMNOY6xS/bx9eCuD+ko74vzxtjt8pCOAw+IMZvbkI4hn5cb0jF+QwYyH7hB7EPXivosqXUf9KkB
FfqhH3pBtO6fuflIrLMhxx+ndMz7cIZ0SJIkSZIkaZK1zg8HAIA+zQsBAAAAAACAhTX0w1GDLg6f
cLiM78Z5Yl2dK4aeZFwbI24jQzq2112jtd4ut46pVEMEVv25syHED2ZIR3dzGNJxpqjfNa21HuWl
MaWeEa11djl/jNWchnS8LabYkI273xVjZEjHeprLkI5XRGutXS4XU2xKQzpqaGHr+vp8Nab4fTJ2
hnQsaPVqiNmqxwv+KMbqU9G6zj4vj7PEHPqpaN3GPvU4jv27e1M9NVq3sUtt2juVhrwG/4PQdnpc
tB6TPt+Oy8SuZUiHpDk29yEdd4jWbenykljHIClDOo5mSMfmqs/9ajhj63Ho86E4fWyil0VrDXOy
rb8b2FZzGNJR3hlnjjGbw5COcqcYK0M6/E3G2NXn4J+L1n3fp4Yu7EP1N3w1eKF1H/TZxUGtY1XH
4d8brftpTl4b68yQDkmSJEmSJGnkWueHAwBAn+aFAAAAAAAAwMIa+pU4fLLhstZ9omc1ZPPg8qbY
RoZ0bK8/jNZ6u9TG6VPqfdFa51H+LfT9DOnobg5DOq4YrXV2+Z2YUkO+T68aYzWnIR3Piqm26sYp
34qTx7ozpGM9zWVIx8ejtdaj1L8/1aY0pKM2vW5d37LqNe0ZYl8ypGNBw/potO7Po/xJjNWfR+s6
l/H+qN8tu94ZY8jA1wPPj3PGLveP0bptR/lMTKmzRWudXZ4b2nw3jdbjsYxdHaxiSIekbXSVqPcs
Y6njP63nrpZ6zdj6GuvwnFh3V4tVXxvW0Noa0ryODOk4miEdm+th0XoMlvFfY1N9IFprmJMaDnnt
2JfmMqSj/FWMubn8XIZ0fDOuGWNkSIchHWN2iqi/M2vd732+GDXgYx96cbTugz71evzHQt/vIrHq
56O75umxzgzpkCRJkiRJkkaudX44AAD0aV4IAAAAAAAALKyhf4jDJxsu656x7u4YretaxqVi09WG
Rq21HMWQjvX1gmit9yhfjjE2QD9Or4vWWo/ytdD3M6SjuzkM6aiNqVrr7HLzmFJDBmHdIsZqTkM6
atOzqbbq79py7lh3hnSspzkM6ThdtNbZ5a9jqk1pSEf13mhd57Jq8MA9Yh+GdczlvcjhDOnYXKtu
JDrmQK96zdm6zlX8RVwpdrmhG8Yd+EL8Vpw9drEPRet2HeWVMbW+Hq21HuU1oc12ofhstB6PPvUa
5bSxixnSIWkbDXmvuYtq0MM6q82SPxGt6zrK52KdQ9UN6TiaIR2b6YZRgyFaj0GfMQbndLXqe4Bd
9bGY2mdeYzWnIR1lzOP9cxnSUf4jxvgeH/pezJAOLdPvRes+X8adYh8a8j174EGhk3bZmPOgjvvE
OjOkQ5IkSZIkSRq51vnhAADQp3khAAAAAAAAsHDMaqO3wycaLuu7cZ5Yd2eJb0TrOvvUCd2bzpCO
7fXGaK33KG+LqTVkE/czhRYZ0tHdHIZ01IblrXV2uUxMqSEbON8txmpOQzruHlOtBoi01tzlKrHu
DOlYT3MY0vFj0Vpnl4fGVJvakI77Rus6V1UbcP9urHOj0qllSMeChrXq5lDreE19VLXp/aejdb2r
enXUa8bTxK51s2jdplV9NZ4Ql49d6RTx7WjdnqM8MabWqhvU/Utoc9WgtbdG67HoU9+fV45dbejG
sIZ0SDpOhnSs3ulj1d9VNcjg+rHODOk4miEd43eRqMEzrfu/Tw1u3eTnMvUZY2sd6/L5qPe49X1X
n3PcJK4Y9fcI9XcF5/jeP9dm2TXYpIacPzbqM99vRutrHsfTYx86V9Qx7DHV8/bPxV2jXnM/L+r9
4dDhNF2+EjUAaoyuGq3bt071ff8L8RtRPwuvis9E67YeVx1LWXdzG9LxwGitt4shHeN0nKHHUx4q
v86uHasebzxQv0tPGWp30TjuwP2pummssyFDOu4ZU6x+L7fW20eSJEmSJEkatdb54QAA0Kd5IQAA
AAAAALBwzH4zDp9ouKzXxli9KFrX2ecjcfLYZKtuMmtIx/padSPJMTdoHdpfRGutXaY2RGGbGdLR
3RyGdPx+tNbZZWqDbIZs7jfmwIE5DenYxLqGdvtorblLbU6z7gzpWE9DNvCY2pCOn47WOrvURmJT
bWpDOs4cQzbK7PL6qGFE5445NZf3IoczpGNzTWlIR/WgaF3vULWZ6R/HdaMGQOxCdQzm3dG6PUO9
Kx4QtXHalKsNZlvr73L/mFp1nKq11qNM4bjWPvWsaD0Oy5jywLVlGroxrCEdko6TIR2rdbJ4brSu
o8u9Y90Z0nE0QzrG7Qzxz9G675dxo9hkl4jWOob6Vvxd/FrUsbfjfE5/lrhV/E18N1rXN8QuD67b
hc4a9fuz3rt8OVqPwRAviDlVvzMvFzXsecjm50epISnrHnh66mhdV5+pDukY8vcEhnSsvx+NL0Xr
/u5TQ27OG3OvhhN9Mlr3QZ8abnSpUHf1WqOGTLXuw132I7HOhvyeGvuz+qEN+Yz/GyFJkiRJkiSN
Wuv8cAAA6NO8EAAAAAAAAFg4ZkM3U7xnjNXPR+s6l3GD2GSrbjJrSMf6WnWjjw9H3fYpqTW11trl
QqFFhnR0N4chHbVJcWudR6mNm078Odu22mS9tdYuteHzWM1pSMctY6pdL1pr7jLG/WxIx3qaw5CO
X4rWOrtcM6ba1IZ0VL8eres9rvrdVgMS7xNzeB1Yvxtbt/MohnTocFMb0nHG+I9oXfdxfSqeHjVk
6TQx5W4SrduwDu+Ih8RlY2rVmlpr7vK2OPxeYQq+Gq21HuVjoc10nNcWr4ldGfZzVIZ0SNpGhnSs
1pChdc+IMTKk42iGdIxXbbr//Gjd78t4VGy6q0drLat6Q9wlxvpM6WLx7FjHsI6XhjZTDdG/X3wi
Wo/FqtY9fGJK1fCYek/eut2r+qtYd63r6fOTMcWG/D3By0Pr64fj36J1Xy+jjj3OvdPHW6J1+5ex
ic/y51R9Zvq5aN2X21TDz1qXd3l/rLshf98y1SEdN4zWerus6/2yJEmSJEmSdGSt88MBAKBP80IA
AAAAAABg4RjVxgaHTzRcVm2IcZ4Yq9PFF6N13X1qw45NturmCYZ0rK/WWvfBRUOLDOnobg5DOv4k
WuucuzE3FZ3TkI6pDUE43KWjteYu94p1Z0jHeprDkI5fidY6u0z5NccUh3ScMo6zidKy3hoPjkvE
LjaX9yKHM6Rj9c4c9buyNge9afxi1HN5beRYr4N+N+p+Pewxseomj+t4Td3XzaJ13ev0hXhu3Dzq
eMkUO87GtMuqzfweEVeMKXSFaK1z7mxStpnqueU70XoM+nwmzhe7niEdkraRIR3LV7+rVt08vzb1
H2sAnSEdR9vF27krPSxa9/ky/ilOFZtuyHHOA9+Oeu+3yfdkNUS4Np9urWcVPxraXGeJJ0brsVjF
n8Xcq4Hv74vW7V9FHWdbZ63r6FPPL1NsyN8TbOKY4r506qhBoq37eRnbGGi16U4eL4rW7V/GM0Or
V8NjHhf1+qZ1v25SfT5/3ajhyK3/f5cx/kZy1b8vKL8RU2zIe3zHvyVJkiRJkjR6rfPDAQCgT/NC
AAAAAAAAYOEY1QnNh080XNZrY+z+NFrX3ecrcabYVKtuMmtIx3o6bbTWug8uFlpkSEd3cxjScZwN
KXaZIR3LmfKQjnNHa81d7hPrzpCO9TSHIR1DfifUBjVTbYpDOqqLxOejdf1jeHPUY3uu2JXm8F7k
xGrD09bau+xDtQFb/dzdLn4/XhLviCGbyg61qQ31aoBI6/rHUAM7nhHXj9rAbSrVBpz/Hq01j+Ff
47einne31XE2t91lNikbvxoAU8c3W/d/n9os/cYxhwzpkLSNDOlYrsvEl6L1tY/y0ajjZWO1L8Mr
9uV27kK/FK37exmfiwvENrpRtNbU52+ifva3UR2jfHW01rUsPwfb6Rbx1Wg9JsuojdPPE3Ov3vv8
z2jdB8v641hndfypdT1dfiqm2JBjt5s6prgPDf27r/L62MZAq033B9G6/ct4T5wxNLwLxWPjy9G6
j8dS1/e0uHxUNZis9e/1uUusuyFDOqZ6PO7no7XeLh8JSZIkSZIkadRa54cDAECf5oUAAAAAAADA
wsBqM8ePxeETDZd1zxi7oZuElDvEplp1k1lDOtbT0I365qBOEteioUM6XhO1IceU/XIctzkM6Vj1
+WouDOlYzpSHdAz5PTXG425Ix3qaw5COIb8zzxxTbapDOqqrx3E2nxvim/Gc+ImYenN4L3Ji9dqt
tfYuc+w0ccP43fiH+Hq0bvsmbWpDvVPEC6K1hjG9P+p34FSer2ug5NDjTEPVQILaLLY2gjxZbLL6
fm+tae4M6Ri388dxfo4eHHNp6LG/qW4KKGk3MqSjv7PFB6L1dY9S7w3Gfr9qSMfRdvF2Tr1rRx2L
ad3ffb4T14ttNfR5btufHZ0+XhWttS2jBqPUMFFtvuvGcY6VbuLvUqZQHVs6zmei9T2+zmEGQ37f
1EboU+x/RGu9XZ4dOn51jKJ1/y7j4zHmgLepdOdo3f5l1M/pJULrqV7r1N/ovDLqmHPrPj+uGvJf
nyPcMk4Xh3t8tP6bPueNdfeX0bquLlN9z3GnaK23yxT+rlOSJEmSJEkzr3V+OAAA9GleCAAAAAAA
ACwM7Ppx+CTDZdXJqOeJsTtlfCpaa+izyQ2mV90swZCO9TR0o745MKTj+w0d0jH2Zu5TyZCO3WVI
x3KmPKSjNg1rrbmLIR2LhvyON6SjvyG/M6fclId0VLVZ45CNzNbh9VEbx0+1ObwXObF9HtJx2rh5
PC++EK3buk31/baparPPP4vWOsb2pfiDOHtsu0tFHfdorXNs74nbRA2l3UT7son3ier3m8bprPEv
0brfl/EXselhNWM29NifIR2SjtO+/H4f+vu8Nv8eskn+7WLshrwHN6RDQ7psHOf976/HNhv6PDfG
BtCrVq+XPxit9S2jjvFqO9Vm5K3HZBmvjX2pBuC+KVr3wzJuFOvqQ9G6ji61uf0Ue2G01tvlyaHj
dYdo3bfL+EZcNebez0QN72rdB33qv7tJaJx+OG4RT4y3xNei9Th0qb+trOPkdbzufvGTUQOZWtXz
/5C/j3xrjNFzo3V9XWog0hSr196t9XZ5Z0iSJEmSJEmj1jo/HAAA+jQvBAAAAAAAABYG9idx+CTD
ZW1yI4QnRGsNy9jUIANDOraTIR2qDOnozpCO3WVIx3KmNgThxFpr7mJIxyJDOsbJkI7NDumoLh3v
itZaNuGlcfGYWoZ0LOx6F4jfi09H6/ZNxSaHdFS1OX493w7dXO24vhi16VQNPd1m547XRGuNm/D2
uFqM3b5s4n0iQzrGqYb8vS5a9/ky/jnOGHPKkA5J22hffr8P/X0+5DO7R8UmMqTjaIZ0rK8Lxkej
dT8v41mx7WpD8Nba+kzls8lrRmt9y3hYaHs9I1qPS5/a5LwGtOxLF4khm8GXx8W6qo3fW9fRZdtD
iI7qFdFabxfPF8frp+Pb0bpvlzHVgS/rrAY2fDVat38ZvxnaXDVc4xJx/fjFqOe7Ov5UzxUP/94/
3z/qe/fGcbmoAefLNnSozVjHwP4oWtfXpYaRTLGHRmu9XWowpSRJkiRJkjRqrfPDAQCgT/NCAAAA
AAAAYGFAp4vavPHwSYbLumdsqqtHaw3L+K3YRIZ0bKd9HtJxvtCiOum8dR/1MaTjaIZ0TMMDY6wM
6dhcrTV3GWMjDUM61pMhHdNrF4Z0VGeIx0dtJtda09i+HvXzUYMDppIhHQu7Wg3nqIGfx9lkbZM2
PaTjoPq98e/RWtMmvCkuFtusNi6rzeLqeai1xrHV8+4j49QxVvs6pONjofVWPy8vjtb9vYxPxhwH
uhrSIWkbGdJxdL8Sra/VpYZH1u+5TWRIx9EM6VhPZ4/3Rus+XsY/xiqbNY/VkOOc5TIxlV4QrTX2
eUNoe50zhv59Sm14vk8N2VC81PGgdfXyaF1Hl9+PKVZDLVvr7XKf0LCuGscZPvHomHs14P2z0br9
y3h2TOkzHx2/d0Trse5zqRij34nW9XWp4cNT7MnRWm+Xeq0pSZIkSZIkjVrr/HAAAOjTvBAAAAAA
AABYGNCt4vAJhsuqTQ7PE5uqTiz+ULTW0qc2xNzEicmGdGynfR7ScZbQIkM6ujOkY3f9aoyVIR2b
6fTRWnMXQzoWGdIxTkN+Z9Zgv6m2K0M6DrpK1AY1rXVtwvOjnpemkCEdC7vWKaMGLhxng7Vt2NaQ
jqo2X31IfClaaxvbF2IKm1hePI4zfOC46rm3NgIdo30d0vGvofVVxy6fGq37ehn1vFyvM+aYIR2S
ttF1ot6DjOU70Xruavl0tL7GOrw2Vula8c1orbPLY6OelzdhyHC42rC/9bW61MbT28yQju1UQ1jf
GK37dxkfiHPEFLp2tNbY5/oxla4YrTX2+XJouz0qWo9Nn9+NfeqHo75fW/dFlxqqu65jwM+N1nV0
qcEBU+xT0Vpvl9uHVu/Hol7Dtu7TZdSx3E0NeNtW54v/iNbtX0a9jh9zKLE23w2j9Vj3qQFwY3WP
aF1nl/fFFHtJtNbbpQZ7SJIkSZIkSaPWOj8cAAD6NC8EAAAAAAAAFgY05CTEA7UBzCZ9K1rrWMbV
Y+xW3WTWkI71tM9DOvT9alOs1n3Ux5COoxnSMQ2/GGNlSMdmGvJ7qjY/X3eGdKynOQzpeFC01tll
ar8TDrdrQzoOqs12/i5a6xvbq2IKgzrm8F7kxOY+pOPC8eZo3Y6pq++3bXf2qPctn4nWGsdUm0Df
NqbQlePPY5WNqdelNgirDfDWXW1S27q+uavnA62vR0brfl7WLWKuDT32V8+5kjTV6jOv1nNXy1QG
K1wojrPZ8txs+7OFVb6HDhjScbxqI+xXRuu+Xcbn41IxlX48Wuvsc5uYUnW8qLXOPucPba9LROtx
6TOF4zub7pnRui/6XCHW0R9F6+t3qePeU6uew1tr7XOT0GrVMeSPROv+XMZbYyqDxseqBnb9W7Ru
/zLqvz1baD7V8N763m893n1+OcaqXve1rrPL12KKDfls62EhSZIkSZIkjVrr/HAAAOjTvBAAAAAA
AABYWLE6afc4gy92yVNi7FbdZNaQjvU0dKO+XffF0PczpKM7Qzp215ib+xvSsZkuGK01dxnjucmQ
jvU0hyEdQ34nnCum2q4O6TioNkt7Rnw5Wmsdy8viFLHN5vBe5MTmPKTjmvG5aN2GXTClTRxPF3eP
t0VrrWOpoRg3iql0kXhsbHpoyXvizLHOhrw+mIMa+qT1NGSI2mH3jTlnSIekObZrQzpOFe+I1vr2
1bY/WzCkY7PVMZQXR+t+XcY3o943TKnzRGutfe4dU6o2T26ts8/1QtvtX6L12HTZheOD6+5m0bov
+vxcrKP7Revrd/n3mFp1HKq11j6XCy3fuaOG5Lbuy2V8KOprzLmzxNujdfuXUUPzatCR5tWQYRil
/m7sjDFW9blQ63r7THGIzKeitdYudw1JkiRJkiRp1FrnhwMAQJ/mhQAAAAAAAMDCit0tDp9cOGdf
iNPGmBnSsZ1OHq21dvls1G3ZZS8PfT9DOrobsiH71IZ0/Fm01nmU70brZ2fXXCnGypCOzfTj0Vpz
lzvEujOkYz3NYUjHr0RrnV2mNNTixHZ9SMdBtYlOPce+Mmoj/da61+33Y5sZ0rGwC103vhqt9e+K
KQ3pOFxt9PeY+Fi01r1un48Lx5Q6ddTGkfUYfSNa6163dX8/XDVa19Plw3Hia/9d84eh41dDe1rf
I8vah822DemQNMd2bUjH0OfiOTOkY386WTwzWvfpMuqzilvG1DpltNbb5wkxpW4YrXX2uW1ouz0x
Wo9Nl9qMfN86a7Tuiz73iXV0i2h9/S7fjhrwNaV+Olpr7TPm5vdzq75X3xmt+3EZNcj3UjHnTh+v
jdbtX0Ydo/+J0Lyqv2X8QLQe8z6PiDE7b7Sut881YkoNfT97g5AkSZIkSZJGrXV+OAAA9GleCAAA
AAAAACys2D/G4ZML5+7WMWarbjJrSMf6qg05Wus9yotD88qQju7mMKSjNn5qrbPLmUJHZ0jHZrpp
tNbc5Tax7gzpWE9zGNLxi9FaZ5cbxVSrDfVaa+4y5aEj1TnjrjH2wI762leJbTWX9yKHm+OQjivE
V6K19nWooQzvjpfFn8ajo17b3y/uFfXa40Q1cPSj0fp6R1n3UIZ1V8MnrxmPj7EHdtTAx9pkdoqd
JW4fL4qvRWv967LODVkvGa3r6HLfkG4Xre+PZT0/pvrzvM4M6ZA0xwzp2H2GdOxPT4rW/bmsem87
1T4VrTV3eUVMqfNHa5197hLabjWsvPXY9DlN7Fvvi9Z90eUPYh3VscHW1+/zozGl7h2tdXap50gt
Vx3Te2O07sdl1PCJq8Wcq0HFdVy2dfuX8a24cWh+1UD91mPep46fnyvGrI47DjlOf8eYUkOGbJeL
hiRJkiRJkjRqrfPDAQCgT/NCAAAAAAAAYGGFLhKHTyzcB38TY2ZIx/Z6f7TWe5R3huaVIR3dzWFI
x+9Ea51dLh86OkM6NtOvRmvNXa4d686QjvU0hyEdPxWtdXapgRFTrZ6XWmvuMvUhHYergR21aeBL
49vRuj3H8YbYVoZ0LEy5eh6u962tdQ9R38Ovi4fFz8WFooZTDKm+H1rXcZSpD+k4XN0ntWlUDSz5
cLRuz3FN+bXTQWeMGrb6whhjYMfH43Sxjs4Rrevo8tTQfvfzcZxhXDXMqzZ43IcM6ZA0xwzp2H2G
dOxHj4jWfbmsdW2SP1Zvj9a6u9T71Kn19Wittcuvh7bbdaL12PSZ2ueXm+jvonVfdHlsrKMavtD6
+n1uHlPqKdFaZ5fXh/o7faz6GeRhdWzkJjHn6vjNS6J1+5dVg400v64UQz/7e0JsondF6/q7PCqm
1JDBYPW4nCokSZIkSZKkUWudHw4AAH2aFwIAAAAAAAALK/TgOHxy4T6ok7vPHWNlSMf2+odorfco
tVnLKUPzyZCO7uYwpOPO0Vpnl18IHZ0hHZvpydFac5cLxLozpGM9zWFIx6Wjtc4uj4updt9orbnL
Lg3pONyPRH2PvzVat2uo68c2MqRjYco9PVprXsV342/jtnGmWFdzHtJxuBrYUb976rH4YrRu2xBv
jl3qzFEbab066nuqdZuGqGFq62rVTWFfG9rfbhbfjNb3xjLeErVR6r5kSIekOWZIx+4zpGP+/Xa0
7sdlPSNOFlPuedFae59zxZT6bLTW2cVrxe33o9F6bPpcMPatP43WfdHlT2JdfSZa19GlhhxNqVWP
JZa639VdDZ8YMkTmsE189rzNThHPidZtX1Z9Dqb5ddoY8txUvhLnjU00ZMDMa2JKPSla6+zyvpAk
SZIkSZJGr3V+OAAA9GleCAAAAAAAACys0Hvj8MmF++I3YqwM6dheQzamuEpoPhnS0d0chnTcMFrr
7PL40NEZ0rGZahPs1pqPUpv11obc686QjvU0hyEdtUl+a51dpvD9cFSPjdaau+zqkI7D1WvZF8S3
o3UbV/FnsY0M6ViYapeP1nqXVYMUajPAS8YY7cuQjsOdMe4VH4zWbVzVZWMXq++pP46vRet2raKG
Hq2r90TrOo5S66+NDLV/XTdWHepyWB3TPUfsU4Z0SJpjhnTsPkM65t0DonUfLutFUZtyT73fitb6
+/xMTKn6zL21zi778vnglLtQtB6bPvXf7VtPjdZ90WWdQzpeFq3r6DKlzxTOEN+J1jq7/Hro6Oq4
1pDN+w+7d8y5GtZVQ7tat31ZUxt4o/X15Gg95suo13CbasjguhoicsqYSm+P1jq71GewkiRJkiRJ
0ui1zg8HAIA+zQsBAAAAAACAhSW7Uhw+sXCfvDPGypCO7fWgaK23i00V5pUhHd3NYUjHBaK1zi67
sJn3NjOkY/xq458autFa81Fq090xMqRjPc1hSEe16kaOX42pbiS+6uvZMochHQddLIbcB4fV43ua
2HRzeS9yuDkN6TjOBmv/Gj8ZY7aPQzoOqs2t7hSfjNZtXdZ/j13uR6I2MquBMK3bt6yLxjoa8lx8
tdB+VQM66vdu6/thGR+O88W+ZUiHpDlmSMfuM6Rjvt0tWvffsl4ZuzKQ7+bRug19Hh1T6lPRWmeX
u4a229AhHXU8YN96WrTuiy414HRdPSxa19GlNmg/VUyhei/eWmOfa4ba1SCqP4/W/bash8acqwEd
T4rWbV9W/RzX19H8uk20HvNl1PHB08Wmukm01tHnijGFzhTfjtYau9TQPkmSJEmSJGn0WueHAwBA
n+aFAAAAAAAAwMKS/WEcPrFw31whxmjVDRkN6VhfN4vWerv8Q2g+GdLR3RyGdFRfiNZau9RwD7Uz
pGP8al2t9XZ5TozRqkM63hTbzpCO8Xp1tNba5RoxxWozmtZ6u8xpSMdBt47a+Kx1e5exjcfXkI6F
KXb+GDr44OVRmx6N3T4P6TjoHPHX0bq9y3hdzKFrxyeidRuXUQNP1tHvRuvrd3lEaH+6SnwxWt8L
y/h0XDz2MUM6JM0xQzp2nyEd8+y4AzreGDW4eVeq4a+t29HnPTGVavPyr0drnV1uF9pul43WY9Pn
LLFvPTta90WXdT7n/1y0rqPP9WIKPTJa6+vyndil5/NNVgM66rPM1v22rD+Kufe4aN32ZT0/6r7W
/Prx+HK0Hvdl3Co22bmitY4+D44p9LPRWl+fGvAkSZIkSZIkjV7r/HAAAOjTvBAAAAAAAABYWKI6
iffjcfjEwn0z1iY0+zCk450xxc4drfV2qU1nzxOaR4Z0dDeXIR2viNZau9wn1M6QjvF7WrTW2+Xu
MUarDul4V2w7QzrG6zHRWmuXh8fUqtdyrbX2meOQjqo2//5StG5zn9+ITWdIx8IUq9dPrbX2eX2c
LjaRIR2L6hjPs6J1m/t8I+ay0dsF4z+idTv71Ou1dfQz0fr6Xd4f2o/qd/SQoZMH6r+tDWz3NUM6
JM0xQzp2nyEd8+sXo3W/Las+Qz1r7FpDhx5eNKZQDRptra9PHefVdqsBDq3Hpsu3Yh97VbTujy4P
iXU19OfsD2MKvTta6+syhc/IplgNRnpmtO6zZdWxzPo6c64G87Zu+7JeEqcOza/zxtDj2OWFsY0+
Gq31dPmnmEL/I1rr67OPQ8EkSZIkSZK0hVrnhwMAQJ/mhQAAAAAAAMDCEt0wDp9UuI8+HaeKdbeL
QzrqBN7W2o4yhTUfVa2tteYuDw7NI0M6upvLkI7fidZau7wnTh46aYZ0jNsZ4ovRWm+Xy8cYvTxa
13eUz8W2M6RjvIZsOjjFjcTvEK219pnrkI7q56J1m/s8NTbdqu+f/jWm3lyGdPxdtNba5ctxgdhU
hnR8v9qw7c3Rut19LhxzqV5D1WadrdvZ5TWxjs4Rra/fpzYl1byr4RpDNtE+UAM6asjHPmdIh6Q5
ZkjH7jOkY17dNr4TrfttGf8W9Z5gF3tetG5Tn/q8ZgrdOFrr63Oh0Ha7S7Qemy4fiH3sQ9G6P7r8
Uqyz+nygdT1dPhjb/oz2UtFaW58/Cv1gNVjjSdG6v5b1gpjL0OCj+r1o3fZl1VCeTQ3C1mY7U7w9
Wo/7MupvHbf1evNPo7WmLt+N88U2q78Nrfuttb4ubwtJkiRJkiRpI7XODwcAgD7NCwEAAAAAAICF
JXpmHD6xcF/dLNbdLg7p+JNore0oH42p9rRorbnLJ+O0od3PkI7u5jKk41rRWmufnwmdNEM6xu2O
0VprlxqMMdbmNKu+Tim1Wcg2M6RjvGoTutZa+9Tz8JT6y2its8+ch3RUQwYsvCI23XOjtZaj1GZ0
U28OQzpq47yvRGutXX43NpkhHT9YbeDfut19pva8ftweH63b2WWdG3y+I1rX0eVvQvOtBnQM2Qju
wFfjurHvGdIhaY7t2pCOOl5V76V3wZeidT92eU60vlaXbQ9kMKRjff18HGdAR21cv+0NiI/TPaJ1
u/rUcZopDEj//Witr0sNeJz7JvG70JDP9uu45771I9G6L/qs+5hPDa1oXU+f68c2e1S01tXnpqEf
7InRuq+W9ZKoYcNz7gHRuu3L+qc4fWh+1eNaA1haj/uyakj/trpNtNbU5yGxzW4erXX12fTnXZIk
SZIkSdrjWueHAwBAn+aFAAAAAAAAwEJPddLnl+PwiYXLel/U5i1TMnRT3vLCWHe7OKTjGdFa21G+
GVOtTkhurbnPfUO7nyEd3c1lSMep4vPRWm+Xt4cNl05abSbXur+6GNKxXKeMeu3UWmuXp8dY1WaD
revssu2Nuw3pGLf3Rmu9Xaa0yf154tvRWmefep6Zc7eM1u3u8o+x6VYdGPi1mHr1PrW19i5T6yLR
WmefC8QmM6TjpP1ztG57l6n+jhra5aJ1O7vU+4t19YhoXUefa4Tm1yXiOAM66hjcjUOGdEiaZ7s2
pGOX2pfhFYZ0rKebRb3uat1fy/hIXCx2uXo/37pty7h1bLshxzjfHNp+NeCm9fh0qSEB+9atonVf
9KnhHuushla0rqfP82Nb1UCIT0VrXV2+HgYl/GBDj3kdqOEEc79Pjzug461xltD8queil0frcV/W
k2ObnT2+G621dakB2dsc6va30VpXH8frJUmSJEmStLFa54cDAECf5oUAAAAAAADAQk+3icMnFa7i
PjG16gTlb0RrvX3qvztbrLNdHNIxZBPZ2hB5ip0uhgyh+VKcO7TbGdLR3VyGdFTPitZ6+9wt9IMZ
0jFed4jWOvvcKMbqkdG6zi4PjG1Wv59b6+piSMfyDXkdWBuwTGXAxcOjtcZlzH1IR71eb93uLjXw
YNM9JVpr6bLu93DrbsjP1dQa8jz3rth0hnSctNqosnXbu9Rxojl1slh1s+I6PrSurhSt6+hT38+G
Cs6r2qi5NmxuPd7LqI2ia8NoLTKkQ9IcM6RjvAzpOJrvpR/sZ+I4Azpq4/ddH9BxUG0M3rqNfd4d
29x4+WrRWlefP4q5VZtn71I/Ea3Hps/t4jjVscVtfs8OadW/QSm1Kfq6qwELNbyidX1datD2JWMb
3TVaa+rzstD3O+6AjtfG3Ad03CNat31Z74xzhOZXDeh4SbQe92W9JU4b2+6N0Vpfn9vHNrp8tNbT
p95nnTIkSZIkSZKkjdQ6PxwAAPo0LwQAAAAAAAAWevrrOHxi4SouEFPsRdFa7zLuHutsF4d0/Fa0
1tblejHVnh2tNfd5eezahhz6wQzp6G5OQzp+Klrr7VMDeS4e+n5zGtLxgJhKPxyfjNY6u3w2ThVj
dc9oXW+X18U2+4torauLIR3Ld51orbfP38e2qwEuQ4azHZj7kI7apL51u7vUZoyb7mHRWkuXa8eU
m8OQjp+N1jq7/HlsOkM6TtqDo3Xbu0z1d9Rxem+0butRatOtdfav0bqePr8bmkcXjuMM6PhO3DL0
/QzpkDTHDOkYL0M6juZ76ftdN74arftpGZ+Oy8ZcquPrrdu5jDvHthoyvKDcOubWq+Mai3/cif4k
Wo9Nn4vGcarjIHUc6zT/+b+mX/2NzpBhQs+JMXpxtK6vz/Ni050uPhat9fT5ldCiB0XrPlpWbep/
lphzd4vWbV+WAR3z7czxqmg97sv6RJw/ptB9o7XGPu+LbQy9GPo3svUaRZIkSZIkSdpYrfPDAQCg
T/NCAAAAAAAAYKGjOqn3W3H4xMJl1YnTU+0W0VrzMt4U62wXh3TUBgOttXV5SEy1oZtNl4eGdjdD
Orqb05COGqhTz5+tNfd5R8x9I5BVmtOQjnqNUxurTaFnRWuNfR4dY3azaF1vl+/GxWIb3Ttaa+pj
SMfyHef5dJub71W1qVdrXcua+5COqnW7u2xj+EoNTWytpcuUhjK1msOQjvpd31pnlyfGpjOk46QN
GcJ5o5hbqw7pqI3O1tn9onU9fep110+HdrvzRW0813qMl1EDOm4b+sEM6ZA0xwzpGC9DOo7me2mR
AR0n7YJRr0Vbt7fP5+NcsenqcWytp099lnDWmFt1nKSGOdz1P//XtLtkfDtaj0+X98dxq2P19bXe
HFPZ9LyrocNM7hhjdPNoXd8y6u84NtmQAdHlG1HD+HW8AU5lHwZ0/FK0bvuy6hjSeULzq/5Gs/4m
sfW4L6ter14tplId96xj2K219rl/bLL/Gq11LOMGIUmSJEmSJG2s1vnhAADQp3khAAAAAAAAsNDR
r8bhkwpXMeWNUE8bX4jWupdxqVhXuzikY8iG3f8UU6424W+texn1czLVaiPt34hL/+f/0okZ0tHd
nIZ0VPWz0FrzMl4Vp4+p9hNx+8U/jt6chnSUz0Zt7rTNagOs1tr61IZUF4kxu0C0rrvPH8Wmu2UM
3RTOkI7V+u1orbnPV2Jbr0lq4+rWmlYxxpCOM8YvLv5x69XGiK3b3eVFsemGbOr2DzHl5jCk49bR
WmeXp8Wmm8qQjp+LqWyk9oRo3fYuV451dI84xeIft96qx4j+JdZZbeT45WhdV5/aeO0aMdXOEI9c
/KManTOOM6CjbOq94K5lSIekOWZIx3gZ0nE030s/9ENXieN8rlz/7breR02tF0frNi/j1XHK2FS1
6fvQ194vjTl2+DjJC+NsMcXq2EH9rcHhx2RZj4jjdjCko3wubhVT7YZx+PYvqwbRjDVk4tTxqWhd
b58aslLHFTbRlWLIIJjyZ6Hj/X1ZeWfMfdhJfVY19LPMUr/HauiB5tfFYtVB0ieq762fjan1N9Fa
b5+vx6Y+V65hbB+N1jr6fCDqb/MkSZIkSZKkjdU6PxwAAPo0LwQAAAAAAAAWOhq62UG5aEy5Z0Rr
3cv4vVhXuziko4aUtNbWZ53DTdbdkE1lD3tgTK3LxD9GrW+MTaXnkCEd3c1tSEdtwFQDGVrrXsZr
Y2obFNXm7o+K2jRmUxuJzm1IR/lIbGtQx8/EN6O1rj6b2vTnE9G6/i51mzZ5n94kht6PxZCO1Tp/
DL2/PxSb3kDo6vG1aK1nFWO8njrYPPr5se3fMf81TrzNfep30Ka7XLTW0ufiMdXmMKTjptFaZ5dX
xCarDR1X3YxzrCEd9ZjX69Jb/Of/2m5vidZt77Ku56vaIPh1ceH//F/bqzb6at3OLv8z1t2Q54ID
NeCjfg6n1o2jNimrx1on7RxRG1C2HtNl3S3UzpAOSXPMkI7xMqTjaPv+vVTDNY47oKOGfMy1a0fr
di+rBkeeLMauhoH8dbTWsIxNfMaxjU4cZlqDFGqg8CYek1V6XBxe5yquEMft8JCOA3XM6IIxperv
cz4dJ651GWMPonlYtK53GX8eY39P1vvzOn7Ruv5lXDP2vTo+0bpvllXHR+pxmHP1GcxxBnR8OAzo
mGfXiuP8HcuBX44pVp/jt9a7jHdH/Z3PmNVnR38bretfxv1DkiRJkiRJ2mit88MBAKBP80IAAAAA
AABg4YguFodPKlzFW2PqXT9aa19GbeZ98lhHuzikozYyGbIxc22gMNXq8XxXtNa9rOfE2CcHL9OF
4pnx3ThYmyEd7Qzp6G5uQzqqOkG+te5l1cbOtSnXtjtN1OPzmThYmyEd7eteVm1c9JOxyX4qvhqt
9fSpwSyb2nB+1dcqB94Up46xu0N8K1prWJYhHav3J9Fa9zLeG/V6ZRPVxjbH2UjxsDGHdJTagKc2
sqrX2tvoeXH49i7jLrHp6nmlngNb6+nyrJhqQzbmn1pXjdY6u3wp6jXNJqrreWG01tFlzCEdB9dR
mz9ta6DlkAGc9Vy1rg42CK5BSg+N08c2qus+8Xb2eXSsu3NFDdtoXd8yapO/B0VtKrbtahPiV8XB
2gzpOGl1/OjEDXFXZUBHd4Z0SJpjhnSMlyEdR9vn76XLxtAN70sd+633y3PvbdG6/ct6Uoy5AX8d
S3putK57GfU9cNqYY0e9J6lj+3VMe9vV98UjorXGZbw51lFrSEep4xkPjyl8NnqJOM6QibEHf547
vhGt617GmM8T9f68vudb17uMN8a+d9s4/Lcpq6rPjOY+oONmMXT4fam/Uau/4dP8umMc53vjwJSP
E9bzdw3baK17GX8fY312UMfSnx2t611Gfc419b+RkiRJkiRJ0gxrnR8OAAB9mhcCAAAAAAAAC0f0
23H4xMJVPCSmXp1o+bForX8ZN4h1tItDOqq3R2t9ferk83X109/7v+vqhtFa8yo+HNvaVLs2+vnT
aJ3AbUhHO0M6upvjkI7TxQejtfZl1cbgtenOGWPTnTMeHLURx4nrMqSjfd2rqOfP+r4fc0Owg+4V
tZFyax3L+KPYVDUEo7WGZdTmZ2NtFF0brj8qWte7KkM6Vq82AxoyKOHAJ+OaMWY1QKI2Smtd/xBj
D+k48M64dWxyWMfVYsgmWj8W22jocL2bxDqq3xPrfC8yhyEdZ43WOvvUBm5jV6+fXhOt6++ziSEd
pYZNPTkuGpuqvo//Kg6vYxn/M9bViRsE12vce0S9Zt9UF4gvxuF1LOPmMUY1ZKN1fat4Q1wxNl0N
P61jPi+LE9dkSMcPVhuA1iaeJ95Pq7hvqDtDOiTNMUM6xsuQjqPt6/fSj8ZxB3RcN/ahOt7Sug9W
Ue+/69jCujtvvC5a17msGuw41/oGB9am2PU+bxvDIM8WL4jWupZ1y1hHRw3pOFDPrb8fF4xtVI/R
4aH+q6oBCZv4XOyJ0br+ZdUm6usemHPhqOPxretb1jr//mUX+4U4zued74vzxZyr1wNfj9btX4YB
HfOsPud+SrQe81XtwiDf20dr7ct6S5wn1ln9vc+Lo3V9y6phYpIkSZIkSdLGa50fDgAAfZoXAgAA
AAAAAAtH9G9x+MTCVVwqdqE/jNb6l1GbAKyjXR3S8dhora/Pl+O4GzLXCegvijE2efzzaK17Va+N
2ri3Nqkcs9pQ9D7x1mit44AhHe0M6ehujkM6qvrZbK19VbXBfP381QarY3b6qE2Anx+tITwHDOlo
X/cQ/xA/HmN0/vjraF3vsj4RY3/fHe4ccZwNdv4y1j3U5rLRt4HYKgzpGNZxN4+poRC10eO6f3fU
a8XaRL51ncexqSEdB2pzqntGbUg3ZpeMj0ZrDV1q47exX+se1ZOitaY+X4irx3Gq97ovj3W+Lztx
YMMyptjHo7XWLjU87QwxVteO4wzn3NSQjgM1/OjP4lox5uaI9bVr88jWGvqsczDAURsEfyp+K+r9
7pjVAJchGzHW768fiTGqzSZrc8zW9a6i1ljD0i4fY1e/H/971PNiay1ljOM3u1q9v6tjRq37aVkP
CPVnSIekObbKgIV9HawwtFXu2wO7eB/vy+08bnVsqTUoe1n7NKDjoFdG675YxYfi52Md1fDbu8eQ
7/nDPh9jH5vbZsseY/9wPCTWvTl2q3rs7hTHOZ5T6r31uoYg9w3pOFCfo9Rx6focchODTWrY6/Oi
tZZV1Mbpm+jcUc+PrTUsq/6GaR3Dv+vYWD1HDBncetg/xT5XA0q6Prvusy8DOo7zfV8Dw7Y1LF3j
Vce93xStx3wV9XvnLrEL1eeJxx2K9LlY19+d3DDq86nW9SyrXmfuwt9HSZIkSZIkaYa1zg8HAIA+
zQsBAAAAAACAhUY/EYdPLFxFnVS5K105WrdhGV+JM8Vx29UhHctuRtFSJ+o/OE4Xy1YbJdSGujUc
pTYura9TJ7yuu9qIvDYEPXHNQ/171GaVl4t1VJuc3ygeEW+J1nW2GNLRzpCO7uY6pKP6k2itf4ga
PvSn8TNRm+oet9qgoH5m6/6v4QZfi9b1nsiQjvZ1D1UbG9fgpqvGOjp71HN3fb+0rm8V2xjeUN+L
rbUsqza5uEkct9qs5/Fx8FpgXQzpGFZ9X382WutfRW2q8ptxrjhO9Xrr6XGcTaG6jPF6apnNo78R
L4japHCdv2dPHb8aX4rW9fZ5cmyrW0RrTcv4etTm5qu+F7lG1Ib3B88/hnSctOdEa6196vt73RsX
njVqmEv9Pm9d57I2PaTjsPfHb8cVYp0DO2rQzMuidZ3LuEisq77NUuvxq6E4d4zj/o44XN2f9Zw6
dMPPv48xq9ef63yt8/qooU81LG4d1XGTeh7+o6jv09Z1nmiM4ze7WA3oeFW07qNl1Yav9dpyita1
Ae66MqRD0hxbZbN5QzpWa5X79oAhHfPsgnGcAR3lqVHH9qbmOjFWtYF4HcNq3R+rqk2ra2jAaWLV
6njlvWPZ9yp95v554KqDsOt9+huijq1dOtZZHfu/f3wgWte9qtp8e13Vz0/rOrrUMe9nxs/GOgfU
1vuu60cdT/tWtK57FTVkYp3Hnfp6ULTWsaq/iiFDbut5pZ5f/iVaX3cV9fNwldjXahjNcT6LqeEC
9Rx74u+qKbhsrKP6/qjB4a3bv6wakNRa47bVMWsNq+6/+h3RerxXUT9/t4xdqobWtG7Lqt4addtP
FatUf4dzg6jPHFpfd1W/FpIkSZIkSdJWap0fDgAAfZoXAgAAAAAAAAuNHhuHTyxcxUNjl/q3aN2O
ZdwhjtuuDumoYRFfjdYal/XpqE0dfy4uEbWRam3OWpsWnjPqpPXa2P0p8eE48b8fa5PH2rTjuJu5
ttTwjxfGb0Xd5hqGUxuO1KaBdTJwdZY4W9T9URsc3jbq36+N4t8dQzfqNKSjnSEd3dXtbN3+Lrsy
pKOGLNUQndZtOI7a+Pt18ZiozYRrg5iD57eDAR61KXjdT7VJbj3P1fPBveKPozbQ/WK0vnYfQzra
170O9fz7yKhNG1YZxHLmqOEttal7fW+0vvaqtrUp/vWitZ5V1QZrd4r6XbdstcFGDaiq+3Gs4QuG
dAyvXqu01j9Evc75m6jHozb46duIrzbdu3E8LNaxqVafbQ3pOKzuo9ocvm7zf416LblK9Rq+fp4f
HR+P1nUs65qxrep+O+7Gj5+Met9bP2sHv6vrNfnBe5HaJL9+lz8tWptzGtJx0n4xWmtdxoujfm8e
t/oer8041zV4cZtDOg6rYRI1FK4G69T7yFVej9RmhReP+v1bz7HHea/72lhnq24QXJtv1fPXreNi
cfA+epnqPrta1Gvm4xwHKr8cY7euTStP9L6o76X7xk2jfrfVAJQ6FlHVfVrPsfU8+KPxU1HHvh4e
L4l67mt93T5jHb/ZpWo4Vm0i2rp/5mJqxwNWfZ11YFPvrSVpSKu8fjKkY7X2ZXjFvtzOodVxlnrN
3Lof5qAGMoxZDZpsXe9QNVi23of8etR7k3pvW8dv6nhxfc5Sx5hraG8d26ljZa+J2vS99bWGeFes
uvnzrrXqkI4T1fG1OnZyv6jPTy4cywxirfv1knHz+IN4S7S+/lD1efw6q++x1vUsq47p1jGN+ruI
28UVY9n3T/V9XsODayPw58U6NnY/UD8vV4pNVsf83xut9QxRx23r89U6jlvHc88bdYyjvg/rPq5h
s7UpfN1/9X2xjkH6B2pA8L5W9+lx/1Zoytbx2ufKcdwBHVP2J6HVquPTT4jW/bmq+l2wzc/ojtOz
o3WbhqifsefHPaI+i79Q1HN/HeOu3wX12v7qceeoz/o+Ea2vM0S9dpnawGJJkiRJkiTtUa3zwwEA
oE/zQgAAAAAAAGDhhOqE9dpQ4fDJhau4bOxSQzfpL7VB7nHb1SEd1Z9Fa42bMuYmj78ZrevcVYZ0
tBv6829Ix9GmtilnV5eOOW2OsamNRPdxSMdhtWnR+6M2ua6NNB4RNUypfl7qd0dtYFzDJN4eQwcr
HaU2e1hlU+51Vht8r3OjrNog/G3x9Lh/1MZUtdFV+dm4a9TmXC+LdW6adBRDOo5XbQ7Wug3HVd8n
H4r63qvX3a+Kf4jaIG8bz99TGNLRUpth1TChv416/nlG1CZST43aKKneb9QQqOO8xzvRG2LbvSBa
a9sUQzpO2hli6LCxUoMZa/DPkI2N6nVd/U7+TLS+9lBTGdLRUoM76me71lg/67Ux4OO+98/1vFyv
Vd4Txx1oc9i6fzcN2SD4sBreVYP3Xh412LJuew3fqaFm9c+1+WJt0vofsa5BnDXgaBOvx+q114ui
tYZdNObxm12oNqCtzYVb982cTO14wNDXWYZ0SJpy9flbvTddRm1SreUzpONou3g7h3SOmPOAjjL2
kI56P19DzFvXvWvq/WYNUph7xx3S0fKt+GDU16735HV8oo7tln+Oel+97s9ODqsNuGvw5Do77pCO
o3w26lj3G6OOfdfx3bqf/inqeEcNqmn9d+vy0NhGNUxjzO+BTfhA1LDgfayGxsx5QEc57mufes3+
6Wh97bmoY69avnp/9s5o3Zer+te4VOxqNXyqXgu0btuuqM9cLhOSJEmSJEnS1mqdHw4AAH2aFwIA
AAAAAAALJ3SjOHxy4SreG7vWxaN1W5Z1oThOuzyk4/rRWuOmjL3J49Oidb27qE761kkzpKO7uQ/p
qOp5rDZbat2WXWNIR/u656I2lz5PbLNrRWttc2BIx/E6U9RmYq3bMSdjvJ5ax5CObfip2HY3idba
NsWQjnY1IKG13lV8JB4TN4tzx4nVYNGLRD1PPjreEa2vsw5THtKxaW+NGhyxzo47pGMb7hmb6vRR
Q5Fa69g1+z6kY+7vVQ4Y0iFJ2uUM6TjavgzpGPJ5yK4Ze0hHVQOCdn3j5XKP2IfGGNKxTTX44dqx
7sYa0rFNNfC0jrFtq/tFa127oDZnv3Lsa6v+fdMuOu5rn1089rsqQzqWq55nHxjrGqRdw5x27e9x
WtXn5t+J1m3cBb8SkiRJkiRJ0lZrnR8OAAB9mhcCAAAAAAAACyf0nDh8cuEqHh672JuidXuW8Vtx
nHZ5SEe1zQ0jx97ksU6YPs7Pw5QY0tHOkI7u9mFIR1UbQM9hUIchHe3rnoNPxyVjCj07Wmuckn9v
XNbHkI7jd+H4RLRuy1wY0rHw/JhCNSzg7dFa4yYY0tHuR+JL0VrzUF+P2uCz7vNPxbo2tFqGIR0L
tWHWFWPd7dqQjhpUsukNLM8Sb4nWenaJIR3t+2VuDOmQJO1yhnQcbRdv55AM6VhfV4qvRGsNu+BJ
sS/NbUjHHWKM5jak451Rxxu2WR3bfV601jd1m/jMc8oZ0tHfrh37HcKQjv4uFf8UrftvVTWE6kFx
8phLvxat2zp1TwlJkiRJkiRp67XODwcAgD7NCwEAAAAAAICFQ50xvhyHTzBcxRibNm6i42y8UhtB
1yYCQ9v1IR3Xj9Y6N2ETmzzWBpx1km3r+neJIR3tDOnobl+GdFQ/Hbu8aVQxpKN93bvuI3GZmEpn
jvdHa61T8L740RMuW4YhHevpslFDZVq3Zw4M6fihH/pQnDOm0k2itc5NMKTj6Oa0sakhHQu/HWO0
S0M6avjMtl6T1caZr43WunaFIR3t+2VuDOmQJO1yhnQcbRdv55Dm9F72KJsa0lFdN74arXVM2XNi
08MZt9mchnTcLcZqTkM6akDHOWIKnSZeFa11TtXvxL5nSEd/u3bsdwhDOo7uVPHgWNew8fpbgWvE
HHt0tG7zVL0kThmSJEmSJEnS1mudHw4AAH2aFwIAAAAAAAALh7ptHD7BcBW1YfOudu74TrRu1zKu
HkPb9SEd1bOitdaxbXKTx/vFcb5Hts2QjnaGdHS3T0M6qivEf0Trdu0CQzra193lj2PKG4W9Oy4Y
U6uGsn0hWmvephrQcb4YshmvIR3rqwZ1fDxat2kq6ue+fv5b/78u+z6ko+63+l05tf48WusdmyEd
R1dDLF8arXXvGkM6fuiH/iKOM5i0q10Z0lHHArb9e/nU8afRWt8uMKSjfb/MjSEdkqRdzpCOo+3i
7RySIR3rrwZ1fDFaa5mip8Y+DeiofjNa98Uu+WaM/RnUeeO90br+XfKGmMqAjoNOH7syqON3Q4Z0
LNMuHfsdypCOdleKf47WfTbE38TZY67V5w6Pj9Ztn5oa0FHH6CVJkiRJkqRJ1Do/HAAA+jQvBAAA
AAAAABYO9bdx+CTDVTwydrlXROt2LeMpMbQ5DOn44fhAtNY7pk1v8ni9+Fi01jJ1hnS0M6Sju30b
0lHVJge12UHrtk2dIR3t6+5Smy1fOT516LKpeFGcKabadWJKA07eFOeMypCO7XeBeHu0bte21Wu5
n4i6f1v//y77PKSjBvNcM6ZY/ex/KFrrHpMhHd2dJWrzz9bat+V1UY9b6/93lH0f0jH2xlO7MKSj
BnTUQNupdNeY8pC5oxjS0b5f5saQDknSLmdIx9F28XYOyZCOcaqBvqu+F9+0et9339jXfiG+HK37
ZupqWPQ1YhPV30Mc529ptu0ZcdqYYqeJ50dr3VNQzxH3CC0ypKO/XTn2exyGdPxgNXDoUVHPF637
a1U15OzOMdbw7Kn1wPhutO6LKXh6nDIkSZIkSZKkydQ6PxwAAPo0LwQAAAAAAAAWvldtbvrtOHyi
4SquGrtcbSDeul3LqE1thm5qMIchHdWlozbvba15LNvY5PFs8axorWeq6nus1q2TZkhHd/s4pKOq
zQ7uEkM2LNuW90UNAdhEcxvSUZ0/3hCtf2fTvhS1+fIuVJtffTpat2OT/kccfh1mSMc0Ol38cbRu
27b8dZwjqqkM6ajv3ak8/xzlg3GFmHI/Hpt+L2JIR3/18/aWaK1/k2pzp9+P2kRp1cEhYw3puF1M
fQPMx8fYG09NfVO/z8WNY2pdKmroTGvNU/TNeFzsc4Z0bCdDOiRJq2RIx9EM6ZiPbQzpqM4aL4zW
mratjntNdTDtJrt4vDZa99FU1ffUwbHeTVWfH94zdmmoyWfjNjH16r69X3wrWrdjW2oQTA2t1/cz
pKM/Qzr2q+tH/a1G634aoj7LvEDsWzeJ+p3Vuk+25etx95AkSZIkSZImV+v8cAAA6NO8EAAAAAAA
AFj4Xr8Wh082XMWHo06c3+XOEl+L1u1bxq1iSHMZ0lFdLj4RrXWPYRtDOg6qzRimvKFybUT74rh8
6OgM6ehuX4d0HPQj8eSoTWVbt3UK/i1qAMbYGygfbo5DOqpTx6PiO9H6dzfheXHe2KUuEtv6ffiZ
uHWcmCEd0+qnoza7a93GTflk/FIcfr8ylSEdB/1MvD1a17tN9bxUGynuQleKTQ4OMqRjuU4fz43W
bdiEt8VPxEFTGdJRnT0eEV+J1nVvy6fiFrGpauDrS6O1lm36+7hgTLX6nfaLse3fsV3qGNsTYx83
lTsxQzq2kyEdkqRVMqTjaIZ0zMe2hnQcdNuo43SttW1abbr8B3HG0KJ6n3n7qL/7aN1nU/HuqGOp
26w+x/nTqM/jW2ucgvps80mx6UEmx+2K8Y5o3aZNq2PjdfxOP5ghHf0Z0rEfnTvW+dnH52MTf1Mx
5c4Vfxmt+2fT3hiXCUmSJEmSJGmStc4PBwCAPs0LAQAAAAAAgIXvVScYHj7hcBV/GHPoBdG6fcv4
mxjSnIZ0VLX54mujtfZ1+1xsu5vFW6O1vm2oISkPjwuF+jOko7t9H9Jx0IWjNpqYyrCOb8UL4/qx
jQFZcx3ScVBt8r7pjfJfGdeOXe0U8YD4crRu37p9O2qAzlGbIxnSMb1OF/eP2mCmdVvH8sX4vThz
nNjUhnQcVIPgatDaNgcGldoI7Xqxa9XgoNdH6zatW22Mv67mPKTjoBqq9PFo3ZYxvC9ag8ymNKTj
oLPF/aLe67fWsCn1Wvdxsa3BPDVg8hlRG6W21rcptRlpbRy7K4Noa9DcXeND0bo92/DeqNdWPxxa
ZEjHdjKkQ5K0SoZ0HM2QjvnY9pCOqo7T1eeYmzqWfKL6fOVZMeWhjNuu3mfeJf4lWvfhttTQ+hrE
fPKYSpeIp8ZXo7XmbajjO8+Mi8WuVsfz7h6bPJZ4WA2mr+P0amdIR3+GdMy7+lz8nvGFaN03q6qB
T/W7ZNeGKo3ZjWPTf69xoD4fuGNM6fWGJEmSJEmSdJJa54cDAECf5oUAAAAAAADAQqoNBA6fdLiq
a8Yc+tlo3b5l1Ea654pVm9uQjqpOSv7V+GS0bsNx1SZCdWJ7bZw/lX4inh5fidaax/SpeFrcKE4V
Wj5DOrozpOMHO2fUBsq16XPrto+pNo56WdQGvLWObTb3IR1VbbpQm4m/O1r/3TrUBtTPjyvHXKqh
GY+JGozQus3HVRtd/Y+4eHRlSMd0O2PUff2uaN3mdamNyh8YXb+Tpjqk46DaKPA3Y5Ob4dVGQK+I
n45d2Zy+VW3idq/4TLRu53HVoMBHxTo3cxyyadcuVs8BD4l6/9K6TetQQ1puHycO5zhoikM6Dqr3
0TeJ58QmNyutx6MGGp07plC9nrhHbGrgzoE3x+3iqO+dqVffPz8T/zO2Mejp/fGIuGrs8u+QsTKk
YzsZ0iFJWiVDOo62i7dzSIZ0bLZ671fH7zY1cPAT8d/jvKHlq/d4j46PRet+Hds34s+jhglP+b1m
DTz95Xhp1Od5rdsytn+P+gxz258hrrMa/l3DOt4Trdu8TnVsvB6/2hhe3RnS0d+Q4/27Zl+HdNTf
hb0tWvfJEG+M+po6afV7/2bx6mjdd+v2jqjf5TWsTJIkSZIkSZp8rfPDAQCgT/NCAAAAAAAAYCHd
MOok2iH+OGoz6zl0mqjNn1u3cxlDhpX8WrS+1lFqQ9hdqTZhvUvUZpeHT24dojYzr80ma9PM08dU
q7XVxphPiY9E67Yc12ejNom4f1wpajNODas26G79nPWp58x9aMjvhin/fK6r2hCgNlmtTaZr44Qx
NsH9Zrwl6jn/pnGWmEoXiNZj3+UaMXZD1nWF6Koe6xquUK8Nhmxgd6LacPuv4w4xpcd03Z0hahOL
GixTm2i17otlfTv+Me4Wy95n9TzUery7jP28fqloXW+Xvu/PXe/yUUNd1jWEogbZ1fuSa8UyG7ZN
fUjH4X4s7hM1QONr0VrbUPW8VK8ra6jFeWJO1XuR2sRtHRsm1f1e70V+IU4b666+but5oMsuV++7
bxt1nx7390R5e/xOXCb6emi07s+j1Pv1bVS/S2sDqifEGAPi6mvWe9b6/Tfl95M1DKeG1L041vFa
7LB6vf26qNf0fQPAdq3a7LaG1dRGpp+P1u0/rv+I50U9PvU6R90Nea+yi6Z2PGDI+4Iyx2F5kqT+
nhit3wtd6r3crrUvt3NIx/msfFfUe+KpVX9jUMfgHx8fiNb7j6H+Ner4Yx0v9Fnq8arH6SpRn03/
Vaz7PfphNbjlaVGvy88Uu9YPx63ij6I2/K7hD63beVx1TO0f4gFx2Zh7tYl9fWa6zoEd9flT3Yc1
3OT8oeVa9e+bdtFxX/sMOd6/a+4U+9bV4jh/T3iiO8Zc/tZy7C4SD4p/inX+bc47owaYb+vzX0mS
JEmSJGlwrfPDAQCgT/NCAAAAAAAAYEHaQOeLOsm4NgB6bXw4alPMwyfAHqghFP8rXhi/FTeIXd34
/7zxX+O/R21g+fr4aHRtRvulqA1I3hq1cW1t4vEbURv11/0oaVrVJspXj/87auOgl8d7o36WWz/j
pZ4DPh7vjlfFM+K/RW2mW5vpnCo0rWoTrxqMVM/Hfxo1OOITUZv4nPj4fjVq4+JXx1Pj3lEbWJ0y
9q36+bhR/GbURtE1uKvutxPvs1I/M7XB0v8bj4j6/TnnYSb6fueIW8TB66V6DfSZaL1e+mLUhn1/
E38YNRDmorFquzSk43D1PFLruHPU7a/XijXo5JPRej4qdXn9zqlhFXW//T9Rr8trY7N9eV6qzdFr
06gnRT1/1zC9b8WJ91Vtmlffe/Ve5C+iNv25fowxmEOL6n3edeLBUT//NXCjvp9PfGxKDZWpTZNe
ErVxUv0cnyv2oXqevHHU79N63Vjvqd8fdZ+07qtS/79/i/p3nx31/Vz32a6+p6wNy2oYRL1ertcJ
dbygntc+FkcdWyj1/VTfNzU8rIae/GpcO3b1GMOq1eCqGkJSg3FqM8sXRQ0D/FQc9XujfC5qmMub
op4P67+9Z9TPa204KkmSJEljVBvl3zoeHnWcuI7RfDqO2pC5jsXX8N7XRB23r8+V63j02ULjVe/R
a8Psm0QNF67PQeq4Yx3/r89G+oay1kDJ+hyt3qs/PeqYRT1udfxjbp05rhy/FHU86/lRnx3VZyH1
NxGt++fA16OO674x6jhIHQ+u47o/Hvv8OeK5oz5PqMFDNdi1jg/VcY6vROt+/ELU8eD6O416nqhh
M3XMt4Y8S5J2q/q9+lPxwKjPPd4Q9RlBfX7c+h1Qn5PUZwR1TLx+l9bf5NTnJOcMSZIkSZIkaWdr
nR8OAAB9mhcCAAAAAAAAC9IWO138H4fUBpL7VG0+fnDb92WTUGnfOvF5TvOrNrn3+K5ebXpf95lB
HOqqBuTU90lturLOfiEOb9KyjCkM6eirXk8ePB95TurP/TXt6ue+Hpd1//zPrdoY8/D38b4OlTlN
HL4f6n5Rfwe/Zw+cOiRJkiRpih3+TNXm+rvRwWcAB+o9qNr5/l5fB/dlDZGXJO1X9dxfvwN8riRJ
kiRJkqRZ1zo/HAAA+jQvBAAAAAAAABYkSZIkaY/6v+LwAI5lXDQkSZIkSZIkSZIkSZIkSZIkSZI2
Xuv8cAAA6NO8EAAAAAAAAFiQJEmSpD3q3nF4AMcyzhOSJEmSJEmSJEmSJEmSJEmSJEkbr3V+OAAA
9GleCAAAAAAAACxIkiRJ0h71B3F4AMcy/o+QJEmSJEmSJEmSJEmSJEmSJEnaeK3zwwEAoE/zQgAA
AAAAAGBBkiRJkvaoP4/DAzj6fCtOHpIkSZIkSZIkSZIkSZIkSZIkSRuvdX44AAD0aV4IAAAAAAAA
LEiSJEnSHvWOODyEo8/7Q5IkSZIkSZIkSZIkSZIkSZIkaSu1zg8HAIA+zQsBAAAAAACABUmSJEna
k84U34nDQzj6vDwkSZIkSZIkSZIkSZIkSZIkSZK2Uuv8cAAA6NO8EAAAAAAAAFiQJEmSpD3pp+Lw
AI5lPCEkSZIkSZIkSZIkSZIkSZIkSZK2Uuv8cAAA6NO8EAAAAAAAAFiQJEmSpD3pyXF4AMcy7hSS
JEmSJEmSJEmSJEmSJEmSJElbqXV+OAAA9GleCAAAAAAAACxIkiRJ0h50yvhUHB7AsYxLhSRJkiRJ
kiRJkiRJkiRJkiRJ0lZqnR8OAAB9mhcCAAAAAAAAC5IkSZK0B90+Dg/fWEYN9ZAkSZIkSZIkSZIk
SZIkSZIkSdparfPDAQCgT/NCAAAAAAAAYEGSJEmSZt4p4t1xeADHMv4sJEmSJEmSJEmSJEmSJEmS
JEmStlbr/HAAAOjTvBAAAAAAAABYkCRJkqSZd684PHxjWT8TkiRJkiRJkiRJkiRJkiRJkiRJW6t1
fjgAAPRpXggAAAAAAAAsSJIkSdKMu1h8KQ4P31jG5+LUIUmSJEmSJEmSJEmSJEmSJEmStLVa54cD
AECf5oUAAAAAAADAgiRJkiQN6Ezf+79T7szx7jg8fGNZTwxJkiRJkiRJkiRJkiRJkiRJkqSt1jo/
HAAA+jQvBAAAAAAAABYkSZIkaUDvj7vFKf7zf02vs8Q/xuHBG8v6blwyJEmSJEmSJEmSJEmSJEmS
JEmStlrr/HAAAOjTvBAAAAAAAABYkCRJkqQB/X9Rbyj+OW4VJ4+pdOF4axwM3VjV80KSJEmSJEmS
JEmSJEmSJEmSJGnrtc4PBwCAPs0LAQAAAAAAgAVJkiRJGtDBkI4D7447xRliW50sbhufj8NrW8W3
4pIhSZIkSZIkSZIkSZIkSZIkSZK09VrnhwMAQJ/mhQAAAAAAAMCCJEmSJA3oxCEdB74UT4lrxili
U10rXhetNa3iUSFJkiRJkiRJkiRJkiRJkiRJkjSJWueHAwBAn+aFAAAAAAAAwIIkSZIkDeioIR2H
fSqeFreMc8W6O2fcNd4Sretf1fvj9CFJkiRJkiRJkiRJkiRJkiRJkjSJWueHAwBAn+aFAAAAAAAA
wIIkSZIkDWiZIR0n+rd4Tjwo/s+4dJwllum0cbm4dTwq3hTfidb1DPGtuFpIkiRJkiRJkiRJkiRJ
kiRJkiRNptb54QAA0Kd5IQAAAAAAALAgSZIkSQMaMqTjKF+N/x3/K94Wfx+v/d7//tf4fLT+u3W6
Z0iSJEmSJEmSJEmSJEmSJEmSJE2q1vnhAADQp3khAAAAAAAAsCBJkiRJA1rnkI5te3xIkiRJkiRJ
kiRJkiRJkiRJkiRNrtb54QAA0Kd5IQAAAAAAALAgSZIkSQOay5COZ8bJQpIkSZIkSZIkSZIkSZIk
SZIkaXK1zg8HAIA+zQsBAAAAAACABUmSJEka0ByGdDw+DOiQJEmSJEmSJEmSJEmSJEmSJEmTrXV+
OAAA9GleCAAAAAAAACxIkiRJ0oB2eUjHt+PeIUmSJEmSJEmSJEmSJEmSJEmSNOla54cDAECf5oUA
AAAAAADAgiRJkiQNaFeHdHw4rhmSJEmSJEmSJEmSJEmSJEmSJEmTr3V+OAAA9GleCAAAAAAAACxI
kiRJ0oB2bUjHd+PJceaQJEmSJEmSJEmSJEmSJEmSJEnaiVrnhwMAQJ/mhQAAAAAAAMCCJEmSJA3o
v8Tfx+FBGFP10rhySJIkSZIkSZIkSZIkSZIkSZIk7VSt88MBAKBP80IAAAAAAABgQZIkSZKO0TXi
T+OrcXgwxrZ9N/46rhqSJEmSJEmSJEmSJEmSJEmSJEk7Wev8cAAA6NO8EAAAAAAAAFiQJEmSpDV0
5vjFeEF8IQ4PzNik/x3/LS4YkiRJkiRJkiRJkiRJkiRJkiRJO13r/HAAAOjTvBAAAAAAAABYkCRJ
kqQ1d6r4ybhvvCg+HIcHaazTV+LVcf+4XEiSJEmSJEmSJEmSJEmSJEmSJM2m1vnhAADQp3khAAAA
AAAAsCBJkiRJG+jMcdX4v+K342nxsnhrfCA+H4eHbxz4Wvx/Uf/Oa+I58Xtx2/ixOEVIkiRJkiRJ
kiRJkiRJkiRJkiTNstb54QAA0Kd5IQAAAAAAALAgSZIkSRPrlHGGxT9KkiRJkiRJkiRJkiRJkiRJ
kiTtb63zwwEAoE/zQgAAAAAAAGBBkiRJkiRJkiRJkiRJkiRJkiRJkiRJkjS9WueHAwBAn+aFAAAA
AAAAwIIkSZIkSZIkSZIkSZIkSZIkSZIkSZIkaXq1zg8HAIA+zQsBAAAAAACABUmSJEmSJEmSJEmS
JEmSJEmSJEmSJEnS9GqdHw4AAH2aFwIAAAAAAAALkiRJkiRJkiRJkiRJkiRJkiRJkiRJkqTp1To/
HAAA+jQvBAAAAAAAABYkSZIkSZIkSZIkSZIkSZIkSZIkSZIkSdOrdX44AAD0aV4IAAAAAAAALEiS
JEmSJEmSJEmSJEmSJEmSJEmSJEmSplfr/HAAAOjTvBAAAAAAAABYkCRJkiRJkiRJkiRJkiRJkiRJ
kiRJkiRNr9b54QAA0Kd5IQAAAAAAALAgSZIkSZIkSZIkSZIkSZIkSZIkSZIkSZperfPDAQCgT/NC
AAAAAAAAYEGSJEmSJEmSJEmSJEmSJEmSJEmSJEmSNL1a54cDAECf5oUAAAAAAADAgiRJkiRJkiRJ
kiRJkiRJkiRJkiRJkiRperXODwcAgD7NCwEAAAAAAIAFSZIkSZIkSZIkSZIkSZIkSZIkSZIkSdL0
ap0fDgAAfZoXAgAAAAAAAAuSJEmSJEmSJEmSJEmSJEmSJEmSJEmSpOnVOj8cAAD6NC8EAAAAAAAA
FiRJkiRJkiRJkiRJkiRJkiRJkiRJkiRJ06t1fjgAAPRpXggAAAAAAAAsSJIkSZIkSZIkSZIkSZIk
SZIkSZIkSZKmV+v8cAAA6NO8EAAAAAAAAFiQJEmSJEmSJEmSJEmSJEmSJEmSJEmSJE2v1vnhAADQ
p3khAAAAAAAAsCBJkiRJkiRJkiRJkiRJkiRJkiRJkiRJml6t88MBAKBP80IAAAAAAABgQZIkSZIk
SZIkSZIkSZIkSZIkSZIkSZI0vVrnhwMAQJ/mhQAAAAAAAMCCJEmSJEmSJEmSJEmSJEmSJEmSJEmS
JGl6tc4PBwCAPs0LAQAAAAAAgAVJkiRJkiRJkiRJkiRJkiRJkiRJkiRJ0vRqnR8OAAB9mhcCAAAA
AAAAC5IkSZIkSZIkSZIkSZIkSZIkSZIkSZKk6dU6PxwAAPo0LwQAAAAAAAAWJEmSJEmSJEmSJEmS
JEmSJEmSJEmSJEnTq3V+OAAA9GleCAAAAAAAACxIkiRJkiRJkiRJkiRJkiRJkiRJkiRJkqZX6/xw
AADo07wQAAAAAAAAWJAkSZIkSZIkSZIkSZIkSZIkSZIkSZIkTa/W+eEAANCneSEAAAAAAACwIEmS
JEmSJEmSJEmSJEmSJEmSJEmSJEmaXq3zwwEAoE/zQgAAAAAAAGBBkiRJkiRJkiRJkiRJkiRJkiRJ
kiRJkjS9WueHAwBAn+aFAAAAAAAAwIIkSZIkSZIkSZIkSZIkSZIkSZIkSZIkaXq1zg8HAIA+zQsB
AAAAAACABUmSJEmSJEmSJEmSJEmSJEmSJEmSJEnS9GqdHw4AAH2aFwIAAAAAAAALkiRJkiRJkiRJ
kiRJkiRJkiRJkiRJkqTp1To/HAAA+jQvBAAAAAAAABYkSZIkSZIkSZIkSZIkSZIkSZIkSZIkSdOr
dX44AAD0aV4IAAAAAAAALEiSJEmSJEmSJEmSJEmSJEmSJEmSJEmSplfr/HAAAOjTvBAAAAAAAABY
kCRJkiRJkiRJkiRJkiRJkiRJkiRJkiRNr9b54QAA0Kd5IQAAAAAAALAgSZIkSZIkSZIkSZIkSZIk
SZIkSZIkSZperfPDAQCgT/NCAAAAAAAAYEGS9ryzxg3iN+MZ8Yr4X/HB+N+HvD1eFc+Jh8Xt4rJx
ipAkSZIkSZIkSZIkSZIkSZIkSZIkSVp7rfPDAQCgT/NCAAAAAAAAYEGS9rAfjnvHa+I7UU+GQ30h
/iruHucJadudJv7vFV0+JEmSJEmSJK2ni0brOFyXc4Qkbbszx43jV6Kem2po/U/GKUPT6tpx4u+S
LncLSZpCl4zbxK9F/Z3FLeKCoWn2o9H6vdKlXk9IkiRJkiRJ0tjt3flTrfPDAQCgT/NCAAAAAAAA
YEGS9qjzxlPia3F40Ma6fDdeHf9XnDakbfR/ROv7s0v9obkkSZIkSZKk9fR/Rus4XJf/X0jStrp0
PD++Fa3nqC9GfcZ2/tA0+n+i9Vgd5f8LSdpWp4g7x79F6zmqvCvuEvXvajrV37+0Hq8uFwpJkiRJ
kiRJGru9O3+qdX44AAD0aV4IAAAAAAAALEjSHlSbODwwvhKH/7B2TJ8LaRsZ0iFJkiRJkiRtN0M6
JO1Sd4tvRuu56URfiluEtp8hHZJ2pbPEq6L13NTy+viR0DQypEOSJEmSJEnSVDOkAwAAltC8EAAA
AAAAAFiQpJl3nvj7OPwHtZsibSNDOiRJkiRJkqTtZkiHpF3pDtF6TurynfjZ0HYzpEPSLnTqqKEb
reelLv8SZw5tP0M6JEmSJEmSJE01QzoAAGAJzQsBAAAAAACABUmacReN98XhP6bdJGkbGdIhSZIk
SZIkbTdDOiTtQrWB9lej9ZzUpwY+/EhoexnSIWkX+m/Rek5axtND28+QDkmSJEmSJElTzZAOAABY
QvNCAAAAAAAAYEGSZtp54iNx+A9pN03aRoZ0SJIkSZIkSdvNkA5Ju9CTovV8tKxHhraXIR2Spt6Z
48vRek5axnfjoqHtZkiHJEmSJEmSpKlmSAcAACyheSEAAAAAAACwIEkz7PTxtjj8R7TbIG0jQzok
SZIkSZKk7WZIh6Spd/L4VLSej5b1v0Pby5AOSVPvFtF6PlrFQ0LbzZAOSZIkSZIkSVPNkA4AAFhC
80IAAAAAAABgQZJm2OPi8B/Qbou0jQzpkCRJkiRJkrabIR2Spt6PReu5aFUXDm0nQzokTb0nRuv5
aBUvDW03QzokSZIkSZIkTTVDOgAAYAnNCwEAAAAAAIAFSZpZ14jvxuE/oN0WaRsZ0iFJkiRJkiRt
N0M6JE29G0XruWhVVw9tJ0M6JE29v4zW89Eq3hXaboZ0SJIkSZIkSZpqhnQAAMASmhcCAAAAAAAA
C5I0s94Qh/94dpukbWRIhyRJkiRJkrTdDOmQNPVuF63nolXV8522kyEdkqbe30fr+WgV/zu03Qzp
kCRJkiRJkjTVDOkAAIAlNC8EAAAAAAAAFiRpRt0oDv/h7LZJ28iQDkmSJEmSJGm7GdIhaerdOlrP
Rau6aWg7GdIhaeq9OlrPR6swpGP7GdIhSZIkSZIkaaoZ0gEAAEtoXggAAAAAAAAsSNKM+rs4/Iez
Q3w6nhv3jp+L/xJXiCt9759vEb8RT413xHei9XWKtI0M6ZAkSZIkSZK2myEdkqbe9aP1XLSqq4a2
kyEdkqbeC6L1fLSKt4a2myEdkiRJkiRJkqaaIR0AALCE5oUAAAAAAADAgiTNpAvEd+PwH86uogZu
1FCOU8QqnS1uH38bJw7skLaRIR2SJEmSJEnSdjOkQ9LUq82zW89Fqzp3aDsZ0iFp6j0yWs9Hq3hx
aLsZ0iFJkiRJkiRpqhnSAQAAS2heCAAAAAAAACxI0kx6YBz+o9lVPDROGcftgvG4+EbU15W2kSEd
WqV67jt//GTcOu4V94//Fn8QtcnXw7/3v38tbhE/ETWgaB+rQU7njavGraLuk/tF3T+/H3V/PeJ7
//vX4xfi6nG+kCRJkiRJ+5MhHZJ2ofdH6/loWe8JbS9DOiRNvRtG6/loFfcMbTdDOiRJkiRJkiRN
NUM6AABgCc0LAQAAAAAAgIVjdIGok2q3rTaJPkNIanfqaP3sdDl97FqvicN/NLus2mB93V04nrf4
R2njGdKhri4dd46nxNvj29H6nljG/44XRH3/XDTm2CWi7q8nx1viW9G6L5bx2Xhp1ACPGnRystjn
fiRar0HqPYYkSZIkSbueIR2SdqEaYt96PlrWfUPby5AOSVOv/lblY9F6TlrG1+Lsoe1mSIckSZpb
9RrzxL9X6nK+kCRJ0kk7V7RePx3lPCGtO0M6AABgCc0LAQAAAAAAgIVjVJs4HP4DtW37Zvx7vDz+
KG4Xc90wWlql2tir9TPTpTYQ26XOGPUc0LotXZ4d0twypEMndvl4dNRQjdbjvy7vjt+MOuFml7tS
/F68J1q3c11qU6LHx4/GPlXDOZ4a343W/WKjOEmSJEnSHDKkQ9IudJb4eLSek/p8IHZx6P+cMqRD
0i50h2g9Jy3jwaHtZ0iHJEmaW38SrdcwR6m/uZMkSdJJ+/tovX46yv8Kad0Z0gEAAEtoXggAAAAA
AAAsHKOpDek4yoejNkC+Zpw8pH1rH4Z0XC9at6PLl6M2CpfmliEdqk4Zt4k3R+sxH9O34rlxydiV
Th2/HHXyT+s2je1VUa9V51zdx/eLL0brPjhgozhJkiRJ0hwypEPSrnSt+Gq0npeO8oW4Qmi7GdIh
aVdadRPk8pI4RWj7GdIhSZLmliEdkiRJ68mQDk0hQzoAAGAJzQsBAAAAAACAhWO0K0M6Dvu3uEec
MaR9aR+GdNw7WrejSw3vkeaYIR373cni5+Pfo/VYb9K34+lxjphqtbnPnaKGurVuw6bVhkMXi7lV
ryveF63bfCIbxUmSJEmS5pAhHZJ2qWvEf0TruelE/xKXCW0/Qzok7Ur1edwj4rvRen46rP6dx0YN
f9c0MqRDkiTNLUM6JEmS1pMhHZpChnQAAMASmhcCAAAAAAAAC8doF4d0HPhc1B/UnSqkubcPQzpW
PWmuXCWkOWZIx/528XhVtB7jbfp0/EJMrfo98PZorXmbvhx3jRq4sutdNv4uWrfzKDaKkyRJkiTN
IUM6JO1ap4t7xZvjxE3Uvxovi1+KU4amkSEdknatH40a8P/xOPE5qjY+/uP48dC0MqRDkiTNLUM6
JEmS1pMhHZpChnQAAMASmhcCAAAAAAAAC8dol4d0HPjX+C8hzbl9GNLxj9G6HUepQT0nD2mOGdKx
n/1q1EZprcd3Kp4Sp4ltV0PaHh7fidY6p+IFURvj7WJniyfFt6N127rYKE6SJEmSNIcM6ZC0y50x
LhH1vHS+qGOqml6GdEja1WpQ/bmjhr1fOs4emm6GdEiSpLllSIckSdJ6MqRDU8iQDgAAWELzQgAA
AAAAAGDhGM1hSEepDZpro2abi2iu7cOQjg9E63Yc5RUhzTVDOvarM0QNc2g9rlP0+jhLbKva8GfV
wU7bVPfXOWJXqtfT9Xzy+WjdnmXYKE6SJEmSNIcM6ZAkjZ0hHZKkTWRIhyRJmluGdEiSJK0nQzo0
hQzpAACAJTQvBAAAAAAAABaO0VyGdBx4bezSJsjSsu3DkI6vR+t2HOUJIc01Qzr2p/PF26P1mE7Z
22Ibr7muEB+N1pqm7J1x1ph6N473ROs2rMJGcZIkSZKkOWRIhyRp7AzpkCRtIkM6pM11sjhXXClu
Gr8U94rfiv8WD43f/d4/l3vHHeNn42pxwTh1SJK6M6RDkiRpPRnSoSlkSAcAACyheSEAAAAAAACw
cIzmNqSjvC8uENKcmvuQjjNH6zZ0eUBIc82Qjv3oPFEnALcez13wpjhtbKqrxBeitZZd8Jo4VUyx
S8bfRmvdQ9goTpIkSZI0hwzpkCSNnSEdkqRNZEiHNE4/HDeKB8UL4h3xtWj9TK3i2/H++Jt4RNwy
LhqSpO9nSIckSdJ6MqRDU8iQDgAAWELzQgAAAAAAAGDhGM1xSEepQR3nC2kuzX1Ix1mjdRu6/FpI
c82Qjv3ov0Trsdwlz4lNVd/jrTXskkfGlKrfv7UJ3Leitd6hbBQnSZIkSZpDhnRIksbOkA5J0iYy
pENaT6eJG8ZjozYl/W60fn7G8pF4dtw2akCIJO1zhnRIkiStJ0M6NIUM6QAAgCU0LwQAAAAAAAAW
jtFch3SUf4mzhDSH5j6ko07ub92GLrWJgDTXDOnYj+YwpKNs6vl4DkM6yk/Ftjtl3C0+Ha01HpeN
4iRJkiRJc8iQDknS2BnSIUnaRIZ0SMOrz9ZvHM+KL0Xr52Ubvh2viF+KM4Yk7VuGdEiSJK0nQzo0
hQzpAACAJTQvBAAAAAAAABaO0ZyHdJQXhjSHDOk4KUM6NOcM6diP1j2k40Pxd/HsqI29HhEP+94/
PyNqg4YPR+u/PY56PXneGLt1D+n4QrwlXhxPjrqfHhqPjCfES+I98d1o/fdDfSBOG9vquvHOaK1t
XWwUJ0mSJEmaQ4Z0SJLGzpAOSdImMqRDWr1zxX+Lj0TrZ2RKanhI/Y3DpUKS9iVDOiRJktaTIR2a
QoZ0AADAEpoXAgAAAAAAAAvHaO5DOspdQ9r1DOk4KUM6NOcM6diPjjuk461RQyWuH2eKZTtH3Cae
F9+I1tdeVZ34PHbHHdLx/nhi3DIuGMt2lrh51P31zWh97VU9MDbdReP/jdZ61s1GcZIkSZKkOWRI
hyRp7AzpkCRtIkM6pOWrz9WfHOv6W4pN+m68OC4fkjT3DOmQJElaT4Z0aAoZ0gEAAEtoXggAAAAA
AAAsHKOhQzrq5N11uEfcP+rExvrDzq9G6/qO42tx4ZB2OUM6TqqeQ6S5ZkjHfjRkSMdH4iGxrtc2
54xHxdejdX3L+nb8aIzZkCEdn4lHxhVjHZ0nnhLfidb1LevzccbYRGeO349NbiJiozhJkiRJ0hwy
pEOSNHaGdEiSNlH9fU3r90oXQzq0b50jHh/fjNbPxK55Vpw/JGmuGdIhSZK0ngzp0BQypAMAAJbQ
vBAAAAAAAABYOEZDh3SM1SnjelGbH9dwjdZ1D/GikHY5QzpOypAOzTlDOvajVYZ0vDtuHfVaaYxq
wEadNNO67mU9PcZslSEd741fjtPEGF0zPhyt617WPWPMTh51H3wyWtc/JhvFSZIkSZLmkCEdkqSx
M6RDkrSJDOmQjq4+V797fD5aPwu77KtxnzhFSNLcMqRDkiRpPRnSoSlkSAcAACyheSEAAAAAAACw
cIymNqTjcGePR8e3orWGVV0npF3NkI6TMqRDc86Qjv1omSEdNWChBi3UxhBjd8Z4ebTWsYwvRX2N
sVpmSMdHo+6vsYaZHO688c5orWMZ/xpjda14W7SudxNsFCdJkiRJmkOGdEiSxs6QDknSJjKkQ2p3
8finaP0MjOW78e0TLhvbm+NiIUlzypAOSZKk9WRIh6aQIR0AALCE5oUAAAAAAADAwjGa8pCOgy4X
743WOlbxdyHtaoZ0nJQhHZpzhnTsR31DOp4S9b2wyU4ftUFDaz3LuH2MVdeQjtrI4g/jTLHJzhMf
itaalnHZWHe/Eq3r2iQbxUmSJEmS5pAhHZKksTOkQ5K0iQzpkE7aHePL0fr+H+JL8dp4ctwnbhFX
i4vGuaP+9uMUcbi67BxRw0KuE78UD46nxz/HOod51PpuE5I0lwzpkCRJWk+GdGgKGdIBAABLaF4I
/P/Zuw9oacqy3fPHAAIqHjAhpmUCRNClqICCHjMYx5x1zFlHMWAeMyYcA5j5Bsz5mDGPOeuICQy4
wIABZEREQGTNddn2edt+7678VD1P9/+/1m8dv31edtXuvTtVVz03AAAAAAAAAADATI9KGNLhLiaf
l2hf2riOEJUYQzq2xpAOWucY0rEZrRrScarcUabKi0R0XYzibZKqVUM6ThbfllN1Y/mnRPtW5wUy
dP+nRNsaEwvFERERERER0TrEkA4iIkodQzqIiGiMGNJBtKWLyFsk+rtvw6/L3iOPkGvKBWTothef
j/AU+aycI9G+tPFSWR4WQkRUYgzpICIiIhomhnRQDjGkAwAAAGgg/CIAAAAAAAAAAACAmR6VMqTD
bStfkGh/mvIFlkQlxpCOrTGkg9Y5hnRsRtGQDl/osqtM3bNled+aOEVSFQ3peK/4/jJ1R8ryvjXx
dRk6hnQQERERERERDRNDOoiIKHUM6SAiojFiSAfRrJ3lyxL9zTfxVzlKbi0XlrG7hPj+3HYB1WXv
E5+LS0RUcgzpICIiIhomhnRQDjGkAwAAAGgg/CIAAAAAAAAAAACAmR6VNKTD7SQnSrRPTfxZtpGc
u6jsLXcSX1T5OHmqeMHlJ8tjxF+/nVxTLiL03/7bLrKf3F0eKz7Z0reZPeXf//fDxLfrjeTKckEp
JYZ0bG3dhnT44m3fDvvLneUR4r9b//3679gL5vv/frTcR24qV5fthLbOj/XXkNuK/1b8uDB/LH2W
+Lb01+4tvnj+OuKL2XNpipPMLyBXklvK/PnnUPFtdog8Qe4lB4ofQ6l/y0M63iy5LISwo3iBicX9
a8rPySny3/jidnxf9t9tDl1OzpXF/WviHBn6tZzvs9G2uviDfG/pa02wUBwRERERERGtQ2MP6fAx
zd3lDuLjcz4e90yZH898sPj43A3En5fRf3ZpubHcV/x5kG+z58oz/v2/HyI+HuzPiFIdv1rnrii3
kPnx9vmx4yeJjyX7tr2V5PSZhe8nvr943/z799+BP2uZ36f8d+K/l5vIFaSkzw1pS9Hv+Tniv09/
tu7/+6Hiz4j9GHEVmWJB5VVNMaRjB/Hz1T3Et41vI99efs7x//ZnlD4XwZ+d+dyFTetS4r8pf17r
z2UX/6ae9u//27fRXeQA8d/UhWST8mcivj/5M+v535AfX+efZ88fX/2Z4uWFKMf82tvnW/i14V3l
keK/X9/PfX+fv154lPg5xn/Pvr+Xuqi9X8NFzytVSh3S4ecuP4f59+qf279HP8f5vYH/tx/DHyB+
bXtVyel1wRT5PJnrit+Hzu8H/vv3/eDp//6/fT/w+Xg+T8nn4eR+7uWq/Jr/BIn+3uv8Uvw+yOdR
5NIe8iY5W6J9rvMZ8evCTWxXuZk8UB4vPm7gv3mfVzb/e/frQZ+7lUN+r+rHq9uIjw35fbj3154o
/tv0Y94NheNFNFbbi59vfX+Zvyfwc+38faXfE/jYqh+rUsWQjub53LRryfy6BD/2+Xl+/jji977+
+kGym3BdQrsuJtcTH7v3375vU9+2i8dZDhZfG7Kpz70l588dfPz4/rJ4XNz/r6/puaf4+hUfT8oh
n0/r87t9rN6vdeZ/jzY/lu/Hbu/zZYS25Nd+vi/fTebvJRcfK/060bepb9urSanvi6bMr2t9rMGv
a+fPR/PX4r6NfZ/yY6mvYxj7vbofn/26xe97fb/2vvhvYL5/8/fHD5f5fcjHPdfluDBDOtYj32/8
+DS/j/nvePn6qflnur5+yp8T5fK+1001pGPVZ+Dz66fmx4b9/DrodSvR9eEAAABAnfCLAAAAAAAA
AAAAAGZ6VNqQDueT286XaL+a8EUkueSTs714gS/y/oj8TqJ9rnOyvFd8AuD1Zd0XkfHP54sKvRjG
p+SPEt0udbww9o/k7eKTTfeRMW67i4tPIG3Df/fRz1DFC19E36uvukUHfMFR9N9VubZEP0MVXxgW
fa++xrjAzCfy+6Idn8D7fvHfYZfF3e2f8mM5RnwitReG2MR80vP95C1yvJwn0e1V5zT5hrxBfMGc
/zanGALgv8Vo/6q0Pcncj3ceCuMFc3xxxd8k+r6r+DXEF+T54u+zaQsQDdHikA4vFpZb/yWLv/Om
/HOlyH/j/v5niRfHyq13yPJt0YTvP0PmC0Oi7bTh10gvFS8y0naROGNIBxEREREREa1DqYd0eNEm
L/bzevmJ/EOi77mKj2UeKz7O7M+aNmlBIB/H9zEoHwfxsc2/SHQbVfExJh8LPly8mKUX2yohH69e
/lyjTtvPPXzseF/xgi0+BnymRLdhZKrFnH182osi+f7g+8WpEu1fFR8T88JCR4oXnveiLCXV9vM5
//vS8meUHorgv00vKuzHweh3WcePt78Qfz7vz5tvL1MtZjvGkA4/vvlv+ijxAtPR913F52X4czcf
//aC5us25MiPqV5Y1gtVfUx+K9HtUMef8/p2eo/48x4/L6/Lou+XFS889yr5lvj5M7oNqvxdviOv
ES9y54Wxc8vPfdFjZalSDJLwc220rSq5vD71OTpe4NHPH/9TvEh/29fec/7vvi9+TPXCjF70v4S8
yFz081QpZUjHXuIF9HzuzW8k+lmq+NySn4k/G/fvNOVi4jnkhbe9EOoH5ESJbpM6vs38msL3Jy9Y
6oUMcxrWF+X7ql//RT9PlZPE95+cn9f9s/lcKZ8/Fv0MVfz6J4fhQ6nfy/hcOp8b+mE5XaLbYhXf
T94pHo4x5kLWfmzzQsCflb9KtG+reBCBHxN93lvOz1NjHN9Ike8z0b5VSX1Osh+Do+1Wadslxa/l
3yx+PG16Dr8HadTlx9hoH+v4vhltcxWfZx99n7488Cq3vDizh6f43PhfSdtrLvzv/VjyLvHjpwd6
TXEObZd8bnb0e1qlywAuHxvxwIajxbdTdBuu4udrfxbg8719vnMugx1KykP5ot/lKm1/x37u9HPo
+6TtMWYfV/JzsIffjXnswwMoPYDDx8XbvtbxPvs1kt9TbdL1B/478gL1zxMfZ/6zRLdPlfl7Sd+f
PYzHw5BKqsuxsLbvHfwc72ugfDt/VXyMMLotI95eqvy6/o5ymPh+48fyrtcn+toL/2xHiBfyn3po
no/FLf/emviKRD/fKj+U6Pv0ldNgzBLyc9b8+qku5xrM+THwm+Lrp3xszOc7pH4PE+W/gWj/qnS5
fqrrZ+DmcxK+KC8Qf17Z6/qp6PpwAAAAoE74RQAAAAAAAAAAAAAzPSpxSId7m0T71cTrZMp84qsH
hbxVupzQ3YSHfbxWfFLzFCdHpmpv8WJJf5Do5x6CL6jwhUl3klQX9XmBn2jbpfDFx1V5QazovytF
2xN1m+YL354on5OuAzma8tAOX9BweVnnfLGbhxP5pPDodhjKn8QXHN5Lxlq0KuVJ5h5o4sXrvJhA
9H26+r34ghX/rVOzvJCgL7z0RZs51mUhSqt7nuia/8Z9cYOHHOWYXztEt0cdL2w2ZH2HdPgC08UL
LhnSQURERERERJtaiiEd24sXafmEdF0oYxUfx/RnQx5yvo55ITgveu4FQlJ8vubjdF6M5yHi47O5
lvLYsYdSeGCBF++Lvk8TYy/m7Pvcy8WfjUb709fXxIsRljCYoO3nc/73JeTPun0s/U2S6rN182OA
hwi8SPaRsUo1pMMLoN1BvHj2kM83XqzMCwX7M7McFnTumhcvfKEM/VnZIv+uvDCjn/e9SGhJXU78
2Pdl6bpAXR0PyvLnvLkM7PDzV7SfpUrxWZ2fc6NtVfHr6anaUzy8y3/HXRaub8NDO54mOQ99W7ch
Hf4s04vpeeBKtO99ebHJZ4sHWqxDfqz1/eGnEv28Q/AQp4+LFzTO7f2UF2BtO6DDA/z8ubvfw5fS
9cWvZ6Ofp8q7ZeqF11O8l/FrVQ+qG/I8Ri/E7L9zv85OcU6uz0nzAtnHSbT9rnwb+LbI7fX7GAuw
pijH59Qu5wk1yQvO3lY82Knr+a5NhnT4PX/035Yil3OkPGDR95HvSrSffXlokc8N9cCOnPPfXLT/
q3hh9ib52o+7iJ8Hhnx/4e/lzwo8RHpdhn2mzse6ottylSa/Yz/e3Vn8uxjqOIi/j5+D7yEpfrd+
nfog+bZE2+/Kx8P9XFfS6+CmeTCHj2n6ea3NsIg2PMzQj5XXk9zrciys6fEmH3t9ifT53GbI95Xz
zxdfLD+QaHtD8XsG3/c95G+KY8Jdz/vPRdPn5U3Oxzh87N7H16PbcCg+7+C94mtcxhpKl/I94pXE
n4G3HbBWx9e2vkw6HUOMrg8HAAAA6oRfBAAAAAAAAAAAADDTo1KHdHgB8K4nwX9PpsgnJj5Ffi3R
fqXiC5IfISWfLH+AeGGk6OdLyQu9vEauIUPGkI68DXkx547ycPFFK9G2UvOJ/l5s/VqyTvnn8TAd
/3zRz52SL8zxbXorSXmReoqTzHcXX1yfajGdOf9efLEjwzrqu5H4Astc80Iy0e+4TqqL4u8rOS8y
6Yv4ujwuPVeGrOuQDl+kHQ1AYUgHERERERERbWpDDunYSbyIrAeFR//d0Pw5hBcbWodB7v4ZvACI
F8qNftYU/iZHiBfsyK0Ux469cMg7ZIhj7mMt5nx7+apE+5CCF6P0beQFv3Ot7edz/vc55wVkvchz
2wWVh+IF1Z4pqQe0DD2kw4v++bNJL54Z/fdD8oALf25c0iKSXkzUC0ul/qxs2ZlylFxHcs63jx/r
hh4kVmX+efbUn/8wpKO+EoZ0XFL8usfnhUX7k5oX9T9aFofh55L/JqJ9rpLjkI595cMy5uO4z1fz
4uEl5oVR3yJdF1bvyvcFD6q6qUydhx54kE60n6v4MWQPKTG/LvP5Am0XD/fwsikb8r2MjyE8QPoM
n2zCi/veTobI5/V6kE7qY0Z+b+XjK7kcK2JIx3ANPaTDfyP+OYd4P86QjvRdVTzUeMzn+6+LX+tP
PeQpaughHT4+9Rg5WaL/fki+z/n8yHU4pp+yIYd0+G/Ywzl+ItF/OxT/bj3EdYg8MMZDT0+RaFtD
8fd/pHh7peehhR6ccbpEP2sqXkD/7uIhMDmWYkjHtaXtfXSVIYZ0+PjM8yT1e4NVfC3aS8WfEY8V
QzrWN38+6eOOU1w/5eM8H5LbSMrXKak+A3+npL7dfKzSn634WFzjouvDAQAAgDrhFwEAAAAAAAAA
AADM9KjUIR3uYxLtWx1fhOgLMMfKi/T7QsYzJNqfsfxJnizbSSldUbwgQ/TzjMknTH5c9pEhYkhH
3oa4mNN/u6+Qv0i0jbH5pGJfiOcF90vumjLUxRtD+Jl4oSNfiDd0Q55k7uehV8vYJ+WfLb6IvKTF
mWjr/ijR77fKc2RTO06i26SKF0YZsrYX3/9O/Ny+6sIZhnQQERERERHRpjbEkA4fO3yq/FWif5+a
F428uZSahyX/WKKfbQxe3O5V4kH8uTTksWN/XvpKGXIRv9QLT15fphqMbv7M8Bi5vOTWugzp8GcK
j5bfSrTfY/P9wwv4pBrQMuSQDi+EPcVj5ndkL8m5S8mbZezhHJHPS26Lvfux9TMS7e+Yvig3lila
tyEdXpx86HIe0uHF1o6UsyTaj7F54TqfL+LP6XMpxwXF2+SFNT30IdrPsfhxMvfnu3kXFS9CO/Zw
jogHXky1iLe32fYco9dJinOAxu4W0nbgw51kqoZ6L+OhX13O2ejDf2OXka550IcXoo2+dypflmvI
1DGkY7iGHNLh1+ND3o8Y0pEuv899k0yxUPPcd2Wq93CrGnJIx0Hyc4n+u5T8OF3qwLAxGmpIx7Vk
zCHQ9jnpMxj8JvJTib53Kr7mxYMXSszDOXw8cOr3RR4Q4eM0uQ3gGXJIx84y9LHXPkM69hcfQ8jh
WLB5WMcTZYzrKRjSsX7tLh6Qkcvfswfce4hT7tdP+TNwf8Y/5kBy83HhZ0qj+3t0fTgAAABQJ/wi
AAAAAAAAAAAAgJkelTyk4z4S7VsTB8gY3Vf+INE+TMUnRfrCkdy7l0y1aFWVZ0vfGNKRtz4Xc3oI
xmskhwvdI348OlhKawd5uUx5QWGVk8X7OGRDnWR+M/H+Rf9+LF4w7bJCZebFtaLfa5VnyabWZbiY
/5sha3rx/d/Fg+TqhtcxpIOIiIiIiIg2tb5DOrxA2QkS/buxeXGyPgvajJ0X9HmHRD/LFE6RO0oO
DXXs+EBJsRBoqoUntxMvppLLIjRnyMMkp9ZhSMd+8kOJ9ndq/tt7vAzdEEM6thcvTh/9+7F44SEv
zJRjt5YuA8lTG3qAd5cuKW+VaP+m5NcAY3+2uE5DOvz3vpMMXY5DOq4oR8k/Jdr+1E6SXBYtLnVI
hxcx9WvZXAaweGE/f766jeTaPuJzA6P9n9JnZeyeI9G+RPw4ktvr+75dXX4h0c8bOV2mut/3fS9z
IfF5ElM9H/xO2j7e+zX8lK/DzpS7yJQNuQDrmK3rkA4fd3m1DH3chSEdafK1CadJtD9T8LCQuvPP
xmqIIR3+Wdp+n6GdLfcX2rq+Qzo8yM3H+HwsK/r3qfk1122lTX7/4UGQUx0b921V0mtlL4z+FPmb
RD/PVL4tfr+WS12OhUXXEHno3O8l+vd9dPlM08eujpXo++Xgm3JVSRlDOtYnvz73ANaxh0w0lfP1
Ux5oP/X1U9+Sy0ll0fXhAAAAQJ3wiwAAAAAAAAAAAABmelTykA6fgNf1wroHSMouIx+RaNu58EV+
uVwUs5gvmvSQg2ifc9DkorG6GNKRtz4Xc+Y4WGaZL9J5hpTS9eVnEv0sOelyMUhVfU8y94VkHiqU
y4JlXoBkL6Hy6vKYnmKhslLyBevRbVLlozJkTS6+f5dcSZrEkA4iIiIiIiLa1LoO6fDnHF4MNLeh
w17Y5AaSe16kf+qFM1Z5rUy9IO8Qx46fKqkWL02x8OTukuvghvfLxSWH+i5sO2W+X71Ycl1kfc7H
Soeu75AOL+p1nET/dgqHix9ncslDxXP5rGzZ1PdBLwiZYgG9oZwqYy4c3WVhwlw9RFKU25AOP/96
IH203Zx4Ib1HyNSVOKTDg4Q+JdG+Te0b0vSz1jHz/f9cifZ5amMvtOmhhE1fW/o2Sz1UaKouLW3e
S31Bpngt1+e9zCXkkxL9uzF5MfWmwz39+PEDib7P2A6RqRpqAdaxW8chHVeW70r07/piSMeweSHk
qYdHrPJz2Vumru+Qjj0lp/OVny/0n/UZ0uH7kM+bjP7dmPw6tenQC7+e+7JE32dsL5Hc82cJHoYR
7X8O/Lnh88SDRKau75AOfxbqv4no3w2h7XUZN5RcjwMv8qCem0uqGNKxHl1XfirRbZSTHK+f8nVy
uXzW+BupfH0cXR8OAAAA1Am/CAAAAAAAAAAAAGCmRyUP6XA/kmj/6jxXUrW//Fai7ebGJ25eU3Jp
W3mvRPuaC4Z0MKSjquj75eoIyWmRnCgvVpHrAgLLcjrJ3I+lOVxItuxPsodQWXV5TK97nljnulz4
PvRCXFX74AVjbiRtYkgHERERERERbWpdFjLx++4PLn0tJ1408l6Sa/eTcyTa91x8XrwI6FT1OXbs
QQipF/IbeuHJW0rXz7PH4kVvryBT12dh2ynbRb4i0T7mJrchHT4vwYMMon83pSNl6vwZqAcrRfuX
i6nug6kX0Buah6OPMSBrXYZ0fFMuKCnKbUhHl9dEUzpUpqy0IR0+l+1XEu1XLjzoKKchiB7EF+1n
LsZcaHNHaTr40eckNR2sUGp+vX2iRD9/5LEydl3fy/h9WE4D6/z3dDupygt0/k6i/34qj5Mp6rsA
61St25CO68sfJfo3Q2BIx3DtKqmGqQzlr+KBkFPWZ0iHj0P+RaJ/N6USBiOMWdchHT6m/1WJ/s1U
/HlIVVcXD8CJ/tup5Dw45u7ix6Fov3Pj17N+nT5lfYZ0eODNhyX6N0Npe11GSa8nUr4PZUhH+XkA
a+6flc+1vZ/W1ec9oq+fOkaifzMlXz+1l4RF14cDAAAAdcIvAgAAAAAAAAAAAJjpUelDOrqeRPcW
SdE9pJQTIud8QcktZOq8UMbREu1jThjSwZCOqqLvl7MXSY554ZAui8JPKZeTzH3hy6cXvpYbXzyx
k1A5dbkwMYfXFVPV5cL3j8mQRfvwG7mvdBnOxJAOIiIiIiIi2tS6LGSS+0Kyc4+S3Hq8RPuao+/I
0MeEm9b12LEXJ/nIwtdSGXLhyTtLKYO8fez7qjJlXRe2nbI9pekCyjnIaUjHzeUsif5NDrxQ+JQd
JtF+5WSK++AYC+il8ClJPSBrHYZ0nC9eZDlVDOno7wkyVSUN6fDgCy9gF+1TbnzO3X4ydY+WaP9y
MuZCm6+XaB8idefArUu7y58lug2W+e/6sjJmXd7LeEDHLxa+loszxYM4ovz1XB/f7iRj1/X4xtSt
05AOv6/032z0/z8UhnQM09Ukx8e8iI/l3UWmquuQDi+WnvNxyEcIzeoypMPHFDzUMvr/n5L/5m4i
UR7Q4XM+o/9uag+T3HqmRPuaM/9t+vj4VHUd0uHjix5mH/3/D6ntZ3ClvZ7w/d/DoYaOIR3l5vP7
Xy7R7ZKroT8rz/0z8K78OeilZKui68MBAACAOuEXAQAAAAAAAAAAAMz0qPQhHc+XaP/qvFuGzgsa
RdsqgU/y9QUmU1bKyfEM6WBIR1XR98vd/SSnLiTvkGhfc5bDSeZPkU8ufS1HH5IugwJomnzBS/R7
rLKLbGovlOg2qfI+GbLFi+//Js+R7aVrDOkgIiIiIiKiTa30hUzq5LSQUomfsXlRLy9GNHZdjh0f
Ij4uG/3/DW2ohSdzXxgv4sUSpzw22mVh2ym7oZSyAPdcLkM6DpCcB3TYP2R/maIHSbRPuRn7PugF
Kb8o0b6UwM+7O0uq1mFIx5slZQzp6O+fchuZolKGdHgB+67nMk7FAw2uK1N1a/HfVrRvORlroc0b
SbT9yMtkkzpIPNApui2WHSVj1va9jM+9/NHS13JyvCyfo3EV+YNE/z4HHuJyJRmzrguwTt26DOnw
e/Ix3lcypKN/HkpUymDoOR/TO1imqMuQDj9H5n4c8mzxezJqP6TjFPnq0tdy8ltZPt5xGfmlRP8+
B3+XvSSHfC764RLtZwl8fHwfmaIux8I8MGiMAR3W9rqMEl9P+DWEB/IMGUM6yszXT/l9eHSb5Kzt
/bSurp+BlzCY/BOy1fVT0fXhAAAAQJ3wiwAAAAAAAAAAAABmetT1wtZc6rpoj0/CG7JSFnqo4gtM
fKHJFO0r50m0X7lhSAdDOqqKvl/uvID7NSSHfOLx0RLtZ+5yOMm8pMWs/LxJ+edFBtsu6HGqbHJv
kuh2qfJWGTJffO/FNY6Ry/sLPWNIBxEREREREW1q6z6kw8d97iBTd2dpulBobj4gYw8k7nLs+PfB
11IZYuFJf27ohb6i7587LyK/nUxRSUM6SlyA23IY0nGOnL70tVydKGPfH7yo2ZkS7U9uxrwP+vOe
kgd0zPkxdkdJUelDOryw9qUkZQzpGIY/059iqFcJQzq8APXvJNqX3P1GLidjd0kp5TYbY6FNvzf7
lkTbX+bnxQvLpvUSiW6PZT5esKeMVennGkYWh8D49csJEv27nHxaxqzLczlDOuK6DOkY6zxDhnT0
y48fP5Rou7k7Q64lY9d2SMdfxedQR/9/ufmxbOLrl+XaDukoweJj5UXkGxL9u5x8Xy4oU/dyifav
JKeJj5ePXZdjYWNep9D2uoxSX098V7aRoWJIR3n5WMZbJLo9ctf2flpXl/eIfwy+lquHy38UXR8O
AAAA1Am/CAAAAAAAAAAAAGCmR6UP6ehywZMNueDBwdJ2Aes2fKGKF8/xCad/kJSLSpwl15Mx8wUj
P5Jof3LEkA6GdFQVfb8SfEnGXkgsyhcoR/tXghxOMu/rbPm1+PnmJEn5fOPntYsL5d3NJPr9VfmI
bHKfleh2qeKL5YfMF1ldf/Y/B4khHURERERERLSprfuQDvNnUHvIVHmhthSLoPlzOy9W7WOd5gXt
U32W92QZsymOHbfRd+FJL1qdaqiIj1n52Lf/Jrzw1T8k+nd9vUGmqO3nc2MOCFjsilLqAtw5DOkY
gv/+54+PPv8g1X3Bni5j9jmJ9iNHY90HvWDihyTahyGcJ4uPr/7fKf+mPiUXkqErfUjHoyV1DOkY
zvtl7HIf0uGFaL8j0X705fc88/MgvHCfz4uI/l1fHvqQ4vGpqraLUE/Jt3/q7i3Rtpf5b+JKsolt
Kz+Q6HZZ5qGUYzXmuYZ+7eL3I/PXw/57iP5dX+eKB8j5fLy+r8X82uq34v31a66Ui8nfUcaqy3M5
QzriugzpGAtDOrrnxw+fhxdtsy+fFzp/XPFxOF87EP27vo6Xi8mYTfH6yIvWz59XfJzFzzXRvxvC
Y2XTG3NIh4eLz6/hsZSDc28g7k0S/f83tfxax4Noon83hIfKlPl1QbRfQ/Hj+/yx8lRJOVjcv7Nd
ZcxyPxbW9rqMkl9PPFOGiiEd5fUCiW6LErS9n9Y1xfFeHyf08F3/7aW+fsqvGf/jNouuDwcAAADq
hF8EAAAAAAAAAAAAMNMjnzy8eNJXU7k09ZCOa8iQF+r5YuC3y8PEJ9tfQqIuKfuLL7bwxdtdf48R
n2B4GRmrh0i0H234ggJf7PxKebjcUnz7eJEAu6H4xOs7yKPkxfJO8QVAvoAi+p6rMKSDIR1VRd+v
DV/A80P5pLxD/kteI/6788XP35C/SPTf9nVPmbL7S7RfXfnCwa+IFzd6vPiiAz8OzB8X7CbiQUuP
EJ/g/j75hUTfr06JJ5l/V/xz31q88FnUDuLb6oHiv0dfRBh9ry6eI5R3fl6NfndVNv1C0C6Ly/nx
L+cY0kFERERERESb2lgLmfhzip/K2+R54s+I7iHe/t3Ex+S9yLmPz3nh2qGHTfgzCy+KO3bbi3/u
aJ/a8kJJrxMf5/Znd9vIcv6aF8i8i7xC/BlR9L3aOkf2krGaYoGSNvosPOnFB7sMwY14SMtR4vuP
h8FsJ8t5EWUvzuvPCV4oPmYefa8ubidj1/bzubEGBCzm+/33JNqfrrxwznvEnzn49+3PifeT+WdB
88+J/fjwFPFjhYfXd1mgrsQhHf5c0Z+L+7nlOhLdF3zf8yJwt5JniW+ftp+hr+LbeScZI9+Xo31o
wz/3N+XV4qEH/gztxjL/e/I5HP57uq3MP188Rvz5bttFOMe6Dw69yJcfK/08eidZ9Zx7Ybma+LHw
MPmWRN+rqxT3xZKHdHxfxhgM4PtAtP0quQ/p8NAivxb+uPhcLb92eK34/AwvqO7X3qkWNL2ZjFmX
8+vGHNLh82KifWjLi6b6vA+fG3Y9ubhEXU78O/D7rM/LUO+x/FpjrPaWIZ6vj5Mj5Qni59IDZP68
t4/4ee8g8fl9z5W3ip8L/D4o+n6rpF5o0889Tc/3eaRscj6nssnfjv/NWEM9U55r6NfDPp5yL9lN
oudMv0/x37wXmn63DPXY7+cTPx5F/39VfN6J75c+JuTHYg9dW86Pb36v4+/v56yhBhD9WPz+YIy6
PJczpCOOIR3TSnWO1JMk2l5bHvTzCfH38/GSVe/RLyV+/+t/9zFp+1y/yhEyZv6bi/ZjKP59+zj+
g8Svx6Lj6n7cvoLcRvz66asSfa8uPCjgorLJpRzS4UFYPnffj/V7SnTMw8fW/HnAA8THhHwcOvpe
bfm6gbsufa0Jv6/1a3S/1vFxmui1jv9mris+PujjqEO91jlFPARuinwcc8jPyvx+5S1yP/Ex1FX3
s8vLTeVQOVaGHAL5bRnzs7rcj4W1vS5jiNcTHsrj45geknW0vFn8utzPLT525PfPQz0/LvI1Lz5O
MUQM6Sgrf24V3Q5d+biYX3f4+LnfO0XXTx0oPs7j5wR/duDnhZ9L9P3qtL2f1jXGZ+A+puXPhP06
bdX9ztdP+bnAz/U+XuzHhuh7deFrWf9X0fXhAAAAQJ3wiwAAAAAAAAAAAABmerSpQzp8gW3ffJL9
UMMWfCLv7SU6mb9J3hcv2ORBFdH3b+vTMsbFdr4Q5USJ9qEJ3/5eOL7PyZ2+YNEnmfqCb5/UG21n
UZOLxuryBU/eVhtdFv320Jfoe/XlC0Cr8sWq0X9XxcNhop+hii82ir5XXw+WrkX7uYov5vHfgi/U
8Em+l5WmeSExXzTuCzyGWiTnJxJd1DtGvpjJt0e0X238Sbxoxi3EF+B3zRci+mInX1zhi4iibS0r
5STzM8Un3u8uXfLtekfxwJjo+7fhx6gpFv+jZvniuaZ//3O+6G3MQV+55Ytro9uljhfByLkui8Qx
pIOIiIiIiIjWoZQLmfi4rhdd8uIOHszeJg94v7t4sbS2C4Kv8iIZuyEWpvdCnl5AveuxbS9M5QWZ
+96OXtB9rOPrYyxQ4uN8HqDihVmeLV708z7i+4QXjPHnKF5gzguWLQ876bPw5ONk8Xt14YXK/TlW
12PP/vzFQxy8kE30/Zv6tYy9YF4JQzreKNG+tOV999+LF0Xrmu+zXmTnqfIFabKoW4rBAEM8FkZ8
X/Cicl3vCz7e7eEKQyzaN9aC5V+WaPtNeFFvP9b1+YzDizt7waumg6DGuA/6OXKIz5J9zN+LR3mx
x65dRbx4sD/jj7bR1tDDH/w3H507MJY+C315Id0x8iJu0farDP17WqztayIv0u7FXJ8sPp+g6Wtw
P1/4fIbHy1DnZNnYz8M5D+m4uUTbb+Nk8eP4qqEcdfl8Hb++7fsY5QVarypj5CFc0T404fMA/Bro
itI1n+Pohb6fL02GsPmxLmX3l2i7yzx8Z6z3bl4g2c+dHmzl91BeINM8CMLDIz38q+vfbN+aLmDu
BZ/HqO17mSb8evje4tdobfPv5THS9pyZZeeKF9yN/v8ivh08DK7L36ifF/0cN8RrLb+GHKMuxzcY
0hE3xpAOv5byayGfm/lE8eOaz6/06z0f33yseNihz2c9Q+b/XZPzrf18svz6uAmfB7m4j3V8/C/6
Pn15we6h85Ckvgu/+/HA5yZfWrrkY9C+z/l1VvT92/AQsLFKNaTD58v6uGjX4yx+T/xKaft3G9n0
gWMphnScIH5c6/LazNfw+L/tcz3MXJvruvw36WuHulx7dDHx+6ch7t9+HT52u4jPP4/2pw0/L3jQ
ihes73rdlF/PPFx8DUa0jbZ8PdNYjTGkw7fxj8TvX58hfvzya3S/fvBgGQ+D9HtKX3u0PHTRt22b
2g7p8Gt9fz7oQc03Et8vmuT7nIfledi1BzdH37uLoT578Gv56PVKnbavO/xeJ/o+fX1FNiUfLxji
8xe/5vMwmb7XT/m1n49V+HO8ptcutr2f1tXlPWIT/szXn/1eU7rk4zt3kCGun/JwLQ8B+VfR9eEA
AABAnfCLAAAAAAAAAAAAAGZ6VPqQDl/YE+1fHZ+g37eXS/S92/CCH14AaMh8gnGTi1/r+ELD1Pkk
4GjbdXzxoi8OGPqiWZ9gfzPxieA+cTja9hBDOrqU24IHQ9flRH9f8Jhb0X4u8hCJN8hNxQvgD5Fv
O3/PVX+zbfiCh7HzxQq+CD7an6Z8cdPDpMuF1XX5pGoPUXmXVN3GuZ9k7sWl/HfS9aLLKF9c9WeJ
tteUL9KlPPPCENHvrMoQr69KrsuF+H5cSfHYNWQM6SAiIiIiIqJNzcfYo/e9fXihbH/O0GeR68U8
UMDfr8ni8lX+IV58eKz82VifffbiUbeTodpLvirRtpryUPkxSrVAiX8fHvziBcXaHkf2oAQvZOTP
J7suPOnvsbiIY1s+Vu1977qY1nJXkg9JtK2mvNDzmLVd2HbsxcF9n432oyk/fr5Nri0p2lU8TMKL
8kXbtxKGdPgzMy+kNNR9wYvevV+ibTV1kqReDPtaEm27jh/7nildFjSsa195i6wa+pP6Pujni99K
tO2mvDjbC2TIz0G94J0X5WuzYHXEn7sP+bnn1L1eop+zjheTHKsSh3R4QblXiQeZ+HP/Idpdhnj9
bT6/a6xyHdLhRY5/LtH2mzhHniNDnX/jBQmPkD4Djj4oqbuU+GePtl/Hi76mGCbn52Lf31adi+rF
NlP2/0q03WU+XytlXqTZg9I+IE3Py/VwL//deUHN6DWTF2r342nkfy3s2DK/32myCKufr4d8HbCq
IYd0+G/Ni6gP8Xp4RzlKou0MyQsXe2DREPn35dcH0Xaa8rGBMWryXL6MIR1xqYZ0eACphwp4wEKb
93ReHNivv94kHuqRqrbDGFI/Fw2VH798bUH0MzTh1zG+3f0YNkR+bvPfWNfXHvZdGeo4RV1t/y7q
+Hl6yOPQHpLmx9loW015GMAmN+SQjj+IhwT0WdR8nu8rHtwabWdIfizzELgh8mtJvz+IttOUB5iP
3ccl2pc2fE2AP18bKj9P+hoMHweNttfGLWWMuly704TPifbx5PtK2/cS3icPA/PjXNv/tsmQDj+m
ezD93jJUfs3zKYm214aPIV9OpqrtezK/B6fu+Thl34EPfj54hKS6fsrXenqQTcnXT/l1sd+TDHnf
8mN93+GYvkbnX0XXhwMAAAB1wi8CAAAAAAAAAAAAmOlR6UM6XiLR/tV5h/TpOnKeRN+7ib+JF5RP
ddGJLxY4VLyoUrT9Jv4qXhAnZf8l0bar+LbbX1Lni1GjwQe+gGeKGNKxtT54u2wAAP/0SURBVJKG
dPjEdV8Uk2KBl3m+4N0Xu0Tbb+pLMnZPl2hfmvAF4144xxc3jZEfE18qf5Hlfcn5JHMvarGfpOiq
4othou024YulKL+8+MjvJfqdVUm9oEXufVSi26WKL7LJPYZ0EBERERER0abmY+zR+96uvPD7DSVF
N5I+i9vaJ2Ws+izA6WOKQx+PdV5wpOvnjvYLGWIxr7qGXqDEC/+8Tnysd8r6LKDnhf68wF2KHidV
C9BU8TGyFH+rq2p7v/K/HysvDHmKRPvRxLfkBjJGXlDtDuLPzJb3I/chHa+Wrgs11+UBJtE2m0r9
+b4HSUTbreJzKe4oqbusHCZnyuL2U98Hfa7D4vba8ucXXhQ8VX7eie5nbfQ97yeXug4v83Ar/32N
VUlDOvy69jaSckCQn5d+LNH2m3qfjFWuQzq82Hq07SY8uG8fSdHt5XSJttuE7y8pe7hE263jwXqp
87kGPmdxecHClAuj30wWt7XKsZIqPya9SDw8MNp2U78S/3793tKvoQ+XqnNU+9xPPRgk+p7LxhiK
0OcYwSKfizrUovSLPUGi7fXlBUN9HCLF+YRe3DjaZhN+D+z7cuq6HN9gSEfc0EM6PDjm/pLyXNch
WtchHX2OSfv1y8GSIg+i9OCWaLtNjHU++1BDOvwe7cXioXJD52tHnifRdpsacoH50hpqSMeHJcXw
zwfIEEMdIz7W4+GnQ9d3n8d47zjv7hLtQ1M+Rn1bSZV/P01fZ6/ySxnjuogu1+5U8XGql0nq689W
tWpIh1/b+rkh1fGDeR6c7cE/0T405cHGU9X2PRlDOvp1iES3axMenPZcSTGcI8oD7v2aKLr2eOjP
QLu8R1zFj6UHSor8+On3TNF2m/iM/Kvo+nAAAACgTvhFAAAAAAAAAAAAADM9Kn1Ix3sl2r86b5I+
fVmi79uEL/RJfTHuPJ9svHzRaxupFzX4nUTbrXIvGbOry+IFHQzpSFOXE/1LGNLhBduvJ2O1rXQZ
frPoKjJWVxAP3on2o45PnB7rsXS5S4kvhPdJ7vP9yfUk8w/JxSVlPvn+RIm2X8e3Yer9o/a9R6Lf
V5XPyibni+s8OCi6baq8QnKPIR1ERERERES0qQ05pOP9kmLxpMX8/T3AItp+U6mG/S62aqGcJvy5
lYdppOxREm27CS9gmLohFyjxAtZXk6nzZ3FVC89W+bykGkowz4v4dx3U4YUyxyrnIR2vlGgfmvAx
1KkWBvUC79+X+b7kOqTjrzLGsInHSrT9JrxAW8q+LdF2qzxZxsyfpx0t8+2nvA9eR7zo8+LP28ZR
kmIh0uV83/agqGgfmjpASs6Ls35Vop+tzpNkzEoY0vFOSTlcZrmLij+PX96PpvxZ+U4yRjkuKO7X
cF2HeHlAns83SZkXPv6TRNuv825J2Qcl2m6VI2XMfB/1eTUeiuXtp1wY/V2y/PNGbioperCcJtE2
uzpemtw/+txPPTCryfuw70nq+g7p8Ps1/x5S9myJtt3VXyTVQvrzPDAn2nYT95bUdTm+wZCOuKGG
dHhxbQ8rTX3sbajWcUiH3x8sHodow69bUg9u8Osvvw6Ltl/H79vHaIghHR52cmtJ3TMl2n4Tfl7a
1IYY0uFhtCnrOlRvFb93vJ+k7EESbbuJsZ6fvSB9n2FBfhwaa4CEB590OZ947lmSui7X7qzia/p8
7HPKlj979P3Gny3sImPlYfJ+/7S4H22cIFPFkI7xupz4M53odq3jwZ5jDbRfbmfxfervMt8fv6cb
sqE+A/c1fKkHT3rQl4/dRNuv42Nl/zomHF0fDgAAANQJvwgAAAAAAAAAAABgpkelD+noerHHM6Rr
t5foezYxxkXCy/W5aNgLN1xXUuQLPaNtVvmKTNVB4ou0GNKRpnUb0uEL5W7mL0yQL9R7vSzeVm2M
efFW14Ei3xQPypg6DzT5mHifcjzJ/FVyQRkjP0Z1vaDoDkL59HyJfk9VfLHAnrLJPUyi26bOgZJ7
DOkgIiIiIiKiTW2oIR1vlbEWt/N23i7RfjRxrKSu6+KbXoh2rNvxORLtQx1/NpC6IY4dnyljDBRp
WtfF8/xZQeoBHfO8CFq0D3VOFQ9YH6O2962UAwIW82eAXYac/FO8oN3U+XO3h4h/lzkO6fijjDnU
vuv99QeSKj8OtB1I4fM2LixTtL/8SFLeBz8h0c/dxGEydl2fd23Kc0iGyM/H0c9V58cy9t9wzkM6
/Hcw1QJ1fn36Pln8udsY67kuxwXFuy4e/1sZ69y7fcULe0b7UcXPSylvPz//R9tdxZ/dDn1OS9Ou
Kb6PploY3YsaNjlX5TsydL5NvfBjtL2x9P07a7rIdeoBSF2PE5iHCtxSUuf3BZ+VaB/a8rm815bU
eZ8/LNE+1PFwudR1Ob7BkI64IYZ0fFHGWrh8qNZxSMfdJNr3Oj7W52GNY+RzZv8s0X7USTUwa7G+
Qzp+I7vLWHm4d7QfdTzscVPrM6TDxyjvLmPUdJBcHQ/28vCBMXqTRPtQZ4zPldxTJdp+E2MM+17u
5nKWRPtTx7/31NdJ+PVJtO02/HwwxvDoJi0O6fD9L/Xrr1V5MIAHWCzeTm3cUKao7XsyhnR0740S
3aZ1/BmLB0NM3ZVl/lw89LGmLu8Rl/k6urHOJ7iWdH2cv6uE14cDAAAAdcIvAgAAAAAAAAAAAJjp
UclDOnaVaN+auKd07VsSfc86Y14kvJwHdfiCxGi/6vgCkBR5UfZoe1WmHspwMbnN7H+OHkM6tpbj
kA4vVO9FRKZa1GWeBzN8WqLbrc7XZIx8sd55Eu1Dle+KL2DIqTvL0Bfv9D3J/JUydl0v+H2h0PT5
goTDJfod1RlzuE+OeWEDL6gV3TZVfidjDdLpE0M6iIiIiIiIaFMbYkiHh/yOtRDEvG3k4xLtTxNe
RDVV15dom3V87MWf0YyVj/d8UqJ9qZN6sfy+x4690NxYi/Y1aRfxZyvRvlb5g4y9eOSREu1LnbvI
GOU6pKPr4m4PlJzyomgpFv/tM6TDi/vuJmPmz+jaLgxuHrpyUUnRdSXaZpVnypR5eE+qz/I9qCD6
mZs4QqbKn21G+9SEFz0ssR3lFIl+pjpT/Mw5Dun4uzxe/Nptyi4iPo8hug3qeFG7McptQXG/R/Lr
0mi7VTwww4MzxuwxEu1LHZ87lKKdJdpeFQ+OnDLfR/+1+GCCHirRz7zMQ9eG7KpyvETbGlPf++lt
Jfq+y1L9Pc/rOqTDzwNjPif6tXeXc90WecFln8s7Vj5f2bdTtC9Vfiqp63J8gyEdcX2HdPh4x9jH
L4doHYd0+NzdaN/rpHqeXdXBEu1HHf/OUtdnSIdfn3rh6TG7jHS5lseP7VOfpz5VXYd0+NiUB+GM
lY97e4BOtC9NeRjdgTJWfm72oOJoX6qcJqnbXnwsNNp+Hb9fT3Vcsq7bi//2ov2qk/rc+i7X7izy
68WrSS55SMfvxdeoTZ2vc+xyDN2eK1PEkI5xuqJ0eU/p2zu366d8X8vt+qlXy9g9Q6J9qfMyCa8P
BwAAAOqEXwQAAAAAAAAAAAAw06OSh3Q8QqJ9a8KLAHXpphJ9vzrnyn4yZXeSaN/qnC9Xl6HzhfLR
9qqkvlgt5xjSsbUch3Ts8+//N4d88dafJbrtqvjEby8Ikrouiw55kZKphh2NXZ+TzI+WKRYi8Yn2
vtgq2qcqHihD0+aFBL4s0e+nzuekxAu1h+xWEt02daa4GKRLDOkgIiIiIiKiTa3vkI6TZaoFM7zd
X0m0X3VeIal6o0TbrOJj1l0/1+vTleRvEu1TFR9LSVmfY8e/EC8Ak1NPk2hf64y9+KC7uHRZTPoj
MkY5DunwYIsuC8K+RDalrkM6/Ph0Q5miLp/z200kRfeQaHtVDpB17b0S/cx1viQe9DVV/qzpWIn2
rY4Ha5WYX3NFP0+dd8sU5XbOynayx+x/ZpEXpuzynOfP1Mb4rDW3BcW9UGm0zTpehHzsfO7FVyXa
nyq/lBTnbdxIou1VeYCsa02eO7w48pCL8vo8yi7vC1Loez/140+TxWO/LSnrOqTjzjJ2x0i0L034
HOKbydh1GYbmc4ZTnz/IkI7h6jOk4zAptXUb0rGnRPtdx+eKTtHbJdqfKkM/J0d1HdLh1+V7yRR5
kGi0T3WuJ5tY1yEdD5ex6/q+38YeKjLvqRLtT50U1xot9iiJtlvHgz2m/kzk6RLtW53TZegF8Bfr
cu3O3A/l0pJTHuqe0z51Pe7hY7RTxJCOcXqpRLdnlT/I2EPEpqrPZ+DvkSmun/Ixav+Oon2q8q/P
aKPrwwEAAIA64RcBAAAAAAAAAAAAzPSo5CEdX5do3+qcLReRLvnEveh71vEJ6zn0Gon2r06KBZm6
XBg2xUmTucSQjq3lOKQjtx4n0W1X53aSMl/Ee4ZE265yC9mUup5k/hXZVqbKC2dF+1XFixXSNF1T
vDDiPyT63dQ5Xi4pm17XASfXkhJiSAcRERERERFtan2HdNxapuzGEu1Xnd9LikW6vQBbl+PCUw46
fb5E+1Tld5KyrseOvUCIF4/OKX/u93OJ9rfKx2WquizG6eOvHvCRuhyHdHRZZNCfc1xQNqWuQzqm
/BzYf89dHs8fISl6qETbq7KrrGO7SJfPfP4iXshu6vyZkxdPjPaxiheRvqqUlD+j6/K78oCeqRaX
XPdzVoboBRLdDnVuIKnLbUHxLgvreuDcVMOE9pVon+rsI0Pn95nRtqocKOvYTtLksXTI4UaXlRMl
2s4Uhrifvk6i773MP3uqugzp8GPuFHU91mKPlSnyotnR/tRJ/fzEkI7h6jqkY8pjbkO0bkM6Dpdo
v6v4/Kypzt3ze0gPH4r2q0rqoQNdhnR4GMKU5yZ7yK2vbYn2rcp9ZBPr8l7iTTJFXZ+D7UUyRf57
PEeifaqS+roDD4WItlvHgxKmzp+DfFai/avzYElV1yEdv5LcBnTk2sckug2r+Lk15XCWVTGkI30X
Ew/fiW7PKgfLptT1M3BfWzzl9VNd3o/5fIzw+nAAAACgTvhFAAAAAAAAAAAAADM9KnVIhy8Ai/ar
ia9Kly4hXU46/75cWHLIC2Z4MfRoP6ucIkMvhtL2giJfgLLJMaRjawzpqM8nG/sE3uj2q/IcSdlj
JNpulbfKJtXlJPNT5QoyZdeRaN+q+CLHXJ4n1zXfvl6gwkMh/NzgYSq+QCb6fTTlRVCm/nvLoTtK
dPvU+YKUEkM6iIiIiIiIaFPrM6TjE5JDx0i0f3UOkqG7h0TbqnKmTLnYjxek8mLY0b5V2VtS1eXY
sReuvank1vUl2t8qXojdn5lNlReG7vJZq48jpi63IR3+bPk3Em17FX8evIdsUl2Ov/q/mbp3SrRv
VV4sKfJCvdH2qqzrAPJDJPp56zxScul+Eu1jndSfbw/dZyT6OeocKlPFkI76/HmsX79Gt0WVVEOM
FstpQfEdpcuQmnvLlH1Kov2q8gwZui7vU8cYBDNFXuQ7+nmX3UWGyOdd+HP+aBtTGeJ+eiuJvvey
e0mq2r6X+bFcSKbIiyx3ORfPwyb9306Vz2GO9qtK6oX0GdIxXF0WhfXjWenn663TkA4/Pvg8/Wi/
qzxLpuyNEu1XlTdLyroM6fB9aOo+KtG+VZny/eGUtR3S4WGg28lUHSfRflX5hkz5GH2sRPtV5dGS
qutJtM0675Fc8gD1syTazypflFR1uXbHP8O1hZrV9ZrHG8rYMaQjfR66E92WVfw5/ybV5T2iB5+k
fr9VlwdyR/tWZ7vo+nAAAACgTvhFAAAAAAAAAAAAADM9KnVIx2cl2q8mDpMu+ULD6PvV+R+SU10u
ErMDZci8QHi0nSoeMrKpMaRjawzpaFaXizDfJyn7nETbXeXvcjnZpLqcZJ7LRXdtF92yqU+OL7Uu
fydD+KEwoGN2IeRPJbqN6oyxKN9QMaSDiIiIiIiINrU+Qzr2lRzaVc6VaB+rvEaGrssCaa+WqTta
on2r8iRJVZdjgi+VHHuuRPtbxQubTl2Xz11eK6nLbUjH/hJtt0oOwyfGru3xVw8O8pD+qbuPRPtX
5e2SoidItL0qu8s69mWJft4qPxEP1ckpL0YZ7WsVf3ZVSneV6Geo83OZ8v7PkI5mHSnRbVFljNcJ
OS0o7oEJ0faq/Eqmfqy6u0T7VsULoA9dl/epB8s69haJft5Ffj881PmGz5doG22cJN8RP9cdL+dI
9O+aGuJ+ehFpMmDoDZKq3N7L1OXXtdF+VZl60JAH5kX7VSXlsQ3HkI7h6nKcYsqhuEO1TkM6uixA
7+MDl5Ap20eifavi58KUtf278OClqQY/LebhmdH+VUn53JxzbYd0TH3fP1yi/aoy9fNdl4G4Xa/P
atILJNpmFb8PuJLklG+jaF+r/FMuIynqcu3O04Ta1eU4p4c5jB1DOtLXdgAS108180zJoRMl2r8q
u0XXhwMAAAB1wi8CAAAAAAAAAAAAmOlRiUM6uiz4sGg/6dIHJPp+Vaa+IDDKC0r/QqL9rfIqGbIu
C+/kNvBkzBjSsTWGdDRrT4luvypedD5VvljEF41E211lExdlKvVCZPd+ifavih/jqH1TDOn4kGzy
0KzFDpHoNqrzfbmAlBJDOoiIiIiIiGhT6zqk47uSU12GY5wgQ+ZjIV7wLNpWlRwWUb+1RPtW5SOS
qpKPHS/3TYn2t8rtZOquIdG+VfmxpC63hW1fKdF2V9nEBYdc2+OvuRx77XI/SDVkp8siufeVdcuD
uc6X6Oetci/JrYMk2tc6V5fc20G8KG20/3V8u0wZQzqadQuJbosqY5xbltOC4kdJtL0qT5Wp8yCD
MyTav1W8MOzQw3VuLtG2qjxb1jEPL4p+3kWfkyHaS/4h0TbqeCHpO0u0kLrP4/Tj69PF5xFE/32V
oe6nTRYLTfmeJrf3MnV5eEW0X1UeJlPWZUCSB9OkjCEdw9VlSMc6tE5DOp4l0T5XeaPkkIdORftX
5SqSqlL/LroManmvbGKlDenwMahov6pM/fr9xhLtV5W3Sqp8TUO0zSo5DrG5lDQZjrfs4ZIirt0Z
py7nmU9x3Uzb92QM6WjXztL2mMKrZdMq+TPwd0m0f1X2i64PBwAAAOqEXwQAAAAAAAAAAAAw06PS
hnT4ovo/S7RPTZwsXRZF3ka6nBR9J8mxx0q0v1VOlCF7lETbqfJ62dQY0rE1TvRv3q8kug1XOVtS
5YuOo22u4sVkUl+ommMln2TeZQjTTYTaN+aQjrPkMVLScImU+WJh3ybRbVXnYCkphnQQERERERHR
ptZ1SMcTJaeuK9F+1hnyuGyXzzhyGXaynbQ9DvRrSdW6DOnYSdouJv9HuZDk0C8k2sdVzhP/LaUs
t4Vt2y5C/zbZxEod0uHPCjxYJdrHVVL9zXV5vv6wrFsPlehnreLzZy4oOdZlAUYvepd7Xuw62vc6
OfzNMqSjWX6t8leJbo9VfF9MXU4Livu1crS9KleUHGq7ILD5vjNkXRZw/pGsW5eV6Gdd5vNXhugL
En3/KsfJPtKmA6XNe42h7qeHSvT9F/1TLi4pyu29TF1dBopN/b7cQ1Cj/aqSenFghnQMF0M6msl5
SMeXJNrnKn7OyKFXSbR/VTy8KlWl/l14sFvbY6V+bbqJlTako8vr95fKlHm4XLRfVY6RFF1Nou3V
2U1y7AiJ9rfKRyVFfn0Sba8K1+60z3+L0W1ZZYrjgG3fkzGko10Pkuh2rOJB6ZtWyZ+BP0Oi/avy
P6LrwwEAAIA64RcBAAAAAAAAAAAAzPSopCEdl5YTJNqfpl4mXbqBRN+vyu/Fwz1yzAvfeBH+aL+r
+ALXofIC1dE2qnihD59sv4kxpGNrnOjfvHdJdBtW2VlS9A6JtrfK52QTK/kk8y4XEtxCqH1jDek4
Q/YVmuXFxz4j0W1V58tSWgzpICIiIiIiok2t65COHBfNOF6ifa1ydxmqtsObzYuE5lKXY0H+LC5F
6zKk41YS7WuVN0suvVGifazSdoHetuW0sG2Xz/1uLptYqUM6XNtzN74lKbq2RNur4oUvbyjrVNuF
SM0DI3LtyRLtc5X3S855AHyX83R8noz/26ljSEfzfI5DdHusco6kLpcFxXeRaFtVviG59DiJ9rHK
A2XIup4jcE9Zp5q+Xx/iNaa/R/S9q3xEug7pa7Pw9FD305tI9P2X+d+lqLQhHXtJtF9Vph4mtr1E
+1Xl9ZKyUo9vMKQjn9ZlSIeHvP1Non1e5RTJZeDiHSTaxyr+m01VyX8Xv5NoH1eZ+vlwqkob0tF0
uNyi1IOymtR2+GSqoTEPkGh7VXI+R9efEUT7XOU08TnLQ8e1O+Pk351/h9Htuco3ZezavidjSEe7
jpLodlylxGsNhqjkz8DvK9H+VblDdH04AAAAUCf8IgAAAAAAAAAAAICZHpUypMMXnP9con1p6jzp
erHTYyX6nlVeIzn3QYn2u8qQF9D7dxpto45POt5BNi2GdGyNE/2b9zSJbsMq15QUnSjR9lZ5pGxi
JZ9kfkeJ9q/Kpi7Q0reuC3B0ca68XfaUTe/REt1Gdfxa9DpSWgzpICIiIiIiok2t6aKfi34rOfZC
ifa3yotlqN4g0Taq+HORXHqZRPtY5X9Iiko+drzYUyTa1yp3k1x6lET7WMUDrlOW08K295Fom6v8
UXJZXHLsSh7S8UWJ9nGVVAt3+dwBH3+PtlnF559cUtaln0r0c1bZXXLt8hLtcxUvaJpzXrA92u86
KRewbRNDOpr3SolujyqXkpTlsqD47STaVpVc7gPuQIn2sYr/HobuDxJtq8qpcnVZl5ouSD/E8MQv
SfS9V/Hr7G2la1MM6bi4eIhZtI1Fj5EU5fRepkmXk2i/quTwWHaGRPu2ihe6TxlDOoar6WPionVo
XYZ07CHR/lbxOXy5dAWJ9rHKhyRVJf9d+LhJtI+rTP18OFWlDelw0X5VyWFIh2+3aN9WSTWkw0PD
ou1VeYTkXJeh+imO4XHtznh9XqLbc5XfyNi1fU/GkI52tR14/njZxEr+DPyWEu1flf8tuj4cAAAA
qBN+EQAAAAAAAAAAAMBMj0oY0nEPOV2i/WjjPdK1d0r0PascLDn3UIn2u8pLZch+L9F26njBjyEu
oi0phnRsjRP9m+fH0eg2rHJTGbouFyl7oM8mVvJJ5l58Ltq/Kgzp6NaYQzrmvDDDUXIZ2cT2krMl
um3q5D7AbVUM6SAiIiIiIqJNrcuQjg9LjnU5ZnesDNW3JNrGKv5cMKcF+x8g0X5W8X+TonUZ0vFu
ifa1yqUllw6QaB+rpF6UNaeFbY+QaJurvEM2tZKHdHxGon1cJeXCXd+VaJt1fiAeBlF6Pnci+vmq
nCi513aBUruS5NhBEu1vnV/J9pJDDOlonhfSi26PKteSlOWyoPizJNpWlZtJLnV5Lf4+GTovbB1t
q86vxZ93r0NNboMhFjbdU6Lvvcppsov0aYohHc4DzKJtLPLr/BTl9F6mSV0eC3IY0tH2HGyGdMQx
pCOf1mVIx30l2t8qD5Oc+rNE+7mK38OnquS/i69JtI+rTP18OFUlDun4h0T7tkoOQzp+KNG+rZJq
SMc6HRuad7hE+10lxTUzXLszXj7nPro9VzlXxq7tezKGdDTPg3mj27BKzsO1U1byZ+C+9i7avyoM
6QAAAEAn4RcBAAAAAAAAAAAAzPQo5yEd+4sXAIq239Z5srd07TiJvu8q50guF8qvyiegR/te5eMy
ZO+SaDtNnCS3lE2JIR1b40T/5nVZLOq2MnQeXhRtaxUvOrKplXySOUM6xqvL38lQfHHtPWWT8mu7
H0l0e9T5rVxCSowhHURERERERLSpdRnS8SLJse2k7eBRfw4zVGdItI1VPic5dROJ9rPK0yVFJR87
XswL40f7usqQf49DdAWJ9rPKmyRlOS1s+1WJtrnKQ2RTK3lIR9tFEVMu3PUKibbZxJ/kblJyXT4L
fr3k3ksl2vcqKT7j7tu28jOJ9rdOTp+hMqSjeXeV6Pao4ts3ZbksKO7BXNG2quwoOdX2vc3XZei6
DIKZ+5s8WnIaitilJgMlPil9e5VE33uVR0rfphrS8RGJtrHo85KinN7LNKnL+/IchnR4kfJo31Zh
SEccQzryaV2GdLxQov2tkvq1Y9vaLqL/e0lVyX8XYz4f+vXG1K4iXfJ/G90eq+TwO257vVYOQzra
3q/9exk6v2fxsIJoe6v8VHLvNhLtexUf+xw6rt0ZrxdIdHtWGbu2z0EM6Wier3mMbsNVfL3Bplby
Z+Cdjp1H14cDAAAAdcIvAgAAAAAAAAAAAJjpUU5DOi4ge4hPkvuWRNvt6kjpU9sLbL8rJeQLXaL9
X+UnMmR3lmg7bXxYPNBl3WNIx9Y40b95ufz9PFaiba3yAdnUSj7JnCEd49Xl72Rob5BtZBN6q0S3
QRO3k1JjSAcRERERERFtaj5mFb3vrTLEgpyp8mdX0T6v8g8ZYuFWDy6Nvn8VL4SaU7tJtJ9VjpAU
lXzseLHTJNrXVT4mOeVjotF+VhlikeCqclrY9hSJtrnKdWVTY0jHMO0r0Tbb8H3iVlJi95foZ6ry
YMm9u0u071X8eXRuHSrRvtY5VnJq3c9ZGbJbS3R7VDlQUpbLguJfkmhbq+S4mPbxEu3rKifL0O0q
50u0vab8vOzH2RKHdVxY/H41+rkWedhT334t0feO/Eq8b31r8xpryPvpyyTaxqITJUU5vZdpUpf3
5Qzp2LpSj28wpCOf1mVIx9ES7e8qfg70IMCc8jGvaF9X8euYVOcbMqSjWdH3G1vXYTMM6RinHIZ0
dBmUfYzk3iUl2vcq75eh49qd8XqaRLdnlYvKmLV9DmJIR/MeLtFtuMpHZVMr+TNwhnQAAABgNOEX
AQAAAAAAAAAAAMz0qOuQDp/8PQQv7PxO+aq0XYylqT/JztI1/7fR963yZikhX9Qf7f8qZ8mQXUTa
DgpZ5StyT9le1jGGdGyNE/2bdw2JbsMq95GhO1yiba3yXNnUSj7JnCEd49Xl7ySFT8sOss49WqKf
vQkP9yg5v2aPfq4qDOkgIiIiIiKidajLkI47Sq61XaDMLid9u5ZE37tKbsNOuhyHe5+kqORjx/N8
LDHazyqvlNxq+zm7B+WkLJeFbdv+fr24pD8z3tTaHn9lSMfqfizRdtvyfj5IdpRSeo5EP0uVroth
jtlVJdr3Kq+QnLq8nCnRvlY5V/wZf04xpKN5XT4v93+TslwWFPcQg2hbq+Q2rMZ9TaJ9XWXoc+3m
tV0Me5VfyhPk0lJKTZ8fvBBmn64j0fdd5RkyRFMN6XicRNtY5NfuF5Khy+W9TNO6vC9nSMfWlXp8
gyEd+bQuQzo+J9H+rvIzya23S7SvVXaRFDGko1nR9xsbQzpW8/HCqcthSIeHWUbbqvIkKSEPc4z2
f5XvyNBx7c54+TVsdHtW8WvlMWv7HMSQjua9RKLbcJUXyqZW8mfgDOkAAADAaMIvAgAAAAAAAAAA
AJjpUdchHSW5rfTp+hJ93yqHSAm9SqL9r3JZGbJDJdpOV38RL4Z9S9lG1iWGdGyNE/2bl8vt2/bi
qBSDQkqp5JPMGdIxXl3+TlL5vKzroI4DxIshRT93HS80U9JCXlEM6SAiIiIiIqJNrcuQjtSL6/bp
6RLtc5V9pW8HSfS9qxwsOdXlOFyKRalcyceO5+0h0X5W8cLBuXWaRPu6SupFi3JZ2HZPiba3io+h
bnIM6Riu+0u03a7+Lu+SO0jug2R8fkT0M1TZTnLvAnKORPu/ynslp/w3FO1nncMktxjS0TyGdKyu
7Weub5Lcavuay1J0U4m21ZWHL3xM7iUXl5xreh/re87oUyX6vqtcRYaozWusIe+nd5NoG8uGGOa5
XC7vZZrW5X05Qzq2rtTjGwzpyKd1GdJxgkT7u8pnJbfa/i4s1f2CIR3Nir7f2BjSsRpDOmbdT6Jt
Vcnts6VVfUqi/V/lTzJ0uVxbsgkxpGOze49Et+EqHiC+qZX8GThDOgAAADCa8IsAAAAAAAAAAAAA
Znq07kM6Dpe+3Vyi713lnlJCHiYS7X+V3WXIvKD3SRJtq68/iy+48cIZ20vJMaRja5zo37xcbt+2
J/DnvKBd6ko+ybzLoiMM6ehWl7+TlN4vXjBpnbqi/F6in7eOF5m5oZQeQzqIiIiIiIhoU+sypONG
kmsPlGifq3gget+8yGv0vav4WLIXdcpJtJ9VPicpKvnY8bwbSLSfVb4r0e9lSmdJtK+rpB5GMeZC
flW1/Yzgq7LJMaRjuC4k35No232dKe8WP6ddTHKr7e8ixcJ+qfqlRD/DKl+QXOq6gP5v5KKSWwzp
aF6Xz8tTnxuRw4LiHvwQbafKz2Tx9VcOTpVoX6ukGoz0UYm215cHJPl7P0R2lty6t0T7vex60qf3
SfR9Iz+WofLfWbSNyJD30/0l2saya8vQ5fJepmld3pczpGPrSj2+wZCOfFqXIR1+fxbt7yq/leXX
J1Nr+/hiHvKaIoZ0NCv6fmNjSMdqDOmY1WWwwV5SQl0G7g4d1+6MV5e/Zb9WHrO2z0EM6Wje5yW6
DVe5jWxqJX8GzpAOAAAAjCb8IgAAAAAAAAAAAICZHq3zkI5PyYWlb10WYfJFiyXkYSLR/lfpelFE
VbeTaFtD8sIZ7xEvnOHBIKXFkI6tbeKJ/heUy4kvJPfiaPeQR8oTxRdb2qvEF+gsOkqi27BKitu3
7UU7u8mmVvJJ5gzpGK8ufyepPUPWJS8U0/Zxa1Eu98m++Xkk+vmqMKSDiIiIiIiI1qEunw+l+Axl
qLyoR7TPVYY4btdl8cJ1kGrR0JKPHc/rcgx5HaReEG7Mhfyquq1E21vFn99ucm2PvzKkozoPAfIA
7Wj7QzlbvHC5h19dQnLo0xLt6yo/lFL6ikQ/wypflxzyuUrHSbSPdXxOS46t+zkrUR7+44H+15db
i8+xepQ8SebnZyyelzH3folujyqbMKRjJ4m2swlSLa7p39FfJNrmUP4pHkD4WLms5JDvg9G+LttF
+nSiRN838kYZqjavsYa8nzY9d8+Ph0OXy3uZpnV5X+7njKlru4g+QzricnhOXc5/X9F2q6xD6zKk
Y52v46iS6jg6QzqaFX2/sXX9G2BIxzjlMKTj6RJtq8olpYReKNH+Vxl6+GPT1/+LNvHancW2lavJ
vnKw3Ef8Xvkp4tdjL5DlY0T2RYluzyqpjiOsqu1zEEM6mufj1dFtuEopw4ZSVPJn4J2OnUfXhwMA
AAB1wi8CAAAAAAAAAAAAmOnRul7c8U25qAzRvSXaRpWcF2Fa7PYS7X+Vm0qKXibR9lLwwI5j5CDx
0IMSWvcFDzjR/z+7lHgRhsfLm+UL4ou/Uy8qsyjF7XuCRNta5cqyqZV8kjlDOsbrAuK/lbauJLvL
LeRh8gb5mUS/m7b+IV6opvS86M4nJPoZm/iw+PezDvkisehnrMKQDiIiIiIiIlqH1m1Ih4/ZRPtc
ZYhFor1ATfS9112qRUN9fC/aXpXchnS0HeKwLjZlSMddJNreKqkXfs29tsdfGdJRnx/zou2ncI54
Mf47ixdpm6q2C72luv+nyANRop9hlVwWiHucRPtX5/OSa+t8zooX8r+VeOH//5IvyUlynkQ/Vwqb
MKSjy3lB68Kv4VPV9rVXHx7YcazcX4Y6L7NLXvg02r9Fvv/2OSfwYhJ931V83sVQTTWk4yISbWPZ
3WXocnkv07Qu78sZ0rF1pR7fYEhHPq3LkI5oXzdBquPoDOloVvT9xtb1b4AhHeOUw5COLs9vpZyz
23Tw4KKh31dy7c7qfNvcUZ4h75BvyCkS3SappDyOENX2OYghHc1r+3ia+r1DzpX6HtF1OnYeXR8O
AAAA1Am/CAAAAAAAAAAAAGCmR+s4pMMXrV9ChqrLRVVXkxLqspD6bSRFXgz7XRJtM6VfySGyk+Tc
Oi944Db9RP9dxRexv0WOl+jnHVuK27ftxb5jX2CQUyWfZM6QjnK7lhwpZ0v0e2rKw9JKGYK1qiMk
+tma8OP4jrIuMaSDiIiIiIiINrV1G9LR5XOGIY4Tj7lYek5SLRpa8rHjeV3uW+sg9YJwYy7kV1Xb
z9ZfL5scQzrS9CqJ9iElL9T2XLmsjF3bhb4+K6X0IYl+hlV8/sfUXUZOl2j/qnhB+b0k19bpnJUr
y0PlaGl7DkMqmzCkYzeJtrMJUp/78kSJtpvSX+SVchUZu9dItE+L+r5m2lOi77vKTWWophrS4aJt
LHuQDF0u72Wa1uV9OUM6tq7U4xs5PKcux5COZnJYqD8q2tdNkOo4OkM6mhV9v7F1/RtgSMc45TCk
o+1xUw8VLKXHS/QzVBn69cSmX7uz2N7yBPEw5j9J9LOPLfVxhOXaPgcxpKN5bd+H+bqyTa3kz8A7
HTuPrg8HAAAA6oRfBAAAAAAAAAAAADDTo3Ub0uGLK7aVIcvxoqqhym0hdf/ujpFou6mdKT6Z/1KS
Y+u04EHUJp7ofwXxgJivyvkS/YxTSnH7tj3JfOwLDHKq5JPMGdJRfl5I41MS/a6aupeU2qES/UxN
+LX17rJOMaSDiIiIiIiINrUugwRSLS42RFeXaJ+rDHGcmCEdw1byseN5Xe5b6yD1gnBjLuRXVdvP
1nNYdG7K2h5/zenYa85DOi4gL5doP1I7V94sV5KxymHhxFSVuMDqWyTatzqHS86Vfs6KXws/Q74r
0b5ObROGdHT5G1oXY5z74tf8U5x75G1+UDzUYqyaPDd4eFafDpLo+65yRRmqKYd0ePhKtJ1FKd5f
5vJepmld3pczpGPrSj2+kcNz6nIM6Wgmh/cKUdG+boJUx9FL/rsY8/kw+n5j6/o3wJCOcSpxSEdJ
56zm8HpiE6/dWewGcpj8UqKfdWpjHEdYrO1zEEM6mtf2fdjYv/ucKvU9out07Dy6PhwAAACoE34R
AAAAAAAAAAAAwEyP2p70nasz5H6SohwvqhqqHBdS94IZz5R/SrT91P4qT5FtJKdKX/Cgrk060f9m
4gvUz5Po58pFituXk8ybV/JJ5gzpWI/8fPwSiX5fTfxE/D1Kq8vrvjkvQHJ7WbcY0kFERERERESb
WpdBAqkWFxuiqY7D+7hl9L3XXapFQ0s+djyvy31rHaReEG7MhfyqanuMlSEd8e2yCkM62vVwOVui
/UntHHmR7CCpY0jHFlMvvrmvdFkk/w+yo+RcieesXFD82d2xEu1fThjSsd7GOvflTnK6RPuQmh/7
3iA7S+reLdE+LOr7fND2PnMRGaoph3Q0OZf4STJ0ubyXaVqX9+UM6di6Uo9v5PCcuhxDOpqZ+r3C
qqJ93QSpjqMzpKNZ0fcbW9e/AYZ0jBNDOtKWw+uJqT4znLLt5IHyHYl+vpyMdRxhXtvnIIZ0NK/t
+7Cxf/c5Vep7RNfp2Hl0fTgAAABQJ/wiAAAAAAAAAAAAgJketT3pO0cfl6tIqnK8qGqocl5I/QA5
XqJ9GMO3ZXfJpRIXPGjTJpzof6B8S6KfJUcpbl9OMm9eySeZM6RjvTpMot9ZE7eSkjpY/iHRz9KE
h3ytYwzpICIiIiIiok2tyyCBVIuLDdFUx+E3dUjHpyVFJR87ntflvrUOfiEpy2Vh27afrTOkI75d
Vsnp2GsJQzrc3jLlwmsnyPUlZQzp2GLKxTc9EOKbEu1XnQdI7pV2zsrd5ScS7VeOGNKx3oYc4FCX
f2+fkWg/xnCKHCQpa/Ia5KfSp0dI9H0jf5Uha/Maa+j7aZPzulIMm8jlvUzTurwvZ0jH1pV6fCOH
59TlGNLRzJTvFaqK9nUT7CEpYkhHs6LvN7aun6W0PR6Vw++YIR3dYkjHfxr69YS/X7SdKkN8ZjhF
F5aHit+vRj9Xjsa+hqbtcxBDOprX9n3Y2L/7nCr5M/BOx86j68MBAACAOuEXAQAAAAAAAAAAAMz0
qOQhHd+TW0vqcryoaqhyX0jdFyk/Xf4i0b6kdobcTnKotAUP2rbOJ/pfUT4s0c+QsxS3LyeZN6/k
k8wZ0rFeXUC+INHvrc67pZT2k7Mk+jmaeKOsawzpICIiIiIiok2tyyCBrgtLjdFuEu1zlSGOE2/q
kI4PSIpKPnY8r8t9ax34s+2U5bKwbdvP1hnSEd8uqzCko1sXkkfLHyXat9TOlZSfbbddOPGjUkrv
lOhnWGXKxTcfItE+1fma+PO43CvlnBUv9vtFifYnZwzpWF/nyNj5MeXe8iuJ9mkMz5RUj21NXoP0
fd3R5n3s0K/PGNJRL9V7maZ1eV/OkI6tK/X4Rg7PqcsxpKOZKd8rVBXt6ya4vKSIIR3Nir7f2Lp+
lsKQjnEqcUjHmVJKD5PoZ6gy9OuJdb52Z7GbyI8k+nlyNvY1NG2fgxjS0by278MuKZtayZ+Bdzp2
Hl0fDgAAANQJvwgAAAAAAAAAAABgpkelDen4p3jBgJvLWHW5qGpPKaFbSLT/VVJfGB7lE02fJX+Q
aJ9S8t/cfWXqSlnwoGvreqL/3aS0x9m5FLdv25PMLyebWsknmTOkY/26hpwn0e+uioddeeBW7u0t
fR6rPyUXlnWNIR1ERERERES0qa3bkI4unzM8QPrWZnHTdfJfkqKSjx3P29QhHakXkh1zIb+q7ifR
9lZJvfBr7jGkY9wuJn5MPEmifUztUEnRtyTa3iqpH4+GrO3f2fEyRTtJlyEwPh/lulJCJZyz8gjp
M5R/SpswpOOqEm1n3Z0qU7WteIDQTyXat9ReLykGdTR5bhhzSMfJMmRtnvuGvp82Oa+LIR3d3pcz
pGPrSj2+kcNz6nIM6Wgmh4X6o6J93QQXlxQxpKNZ0fcbW9fPUtoeJ8jhd9z23FSGdMx6qUTbqlJK
XT43G/qainUf0uFzul8m50v0s+TOr5XHrO1zEEM6mneCRLfhKqnfO+RcyZ+Bdzp2Hl0fDgAAANQJ
vwgAAAAAAAAAAABgpkclLB7/N/mMPFIuI2N3F4n2q0rOizAt1mURnP1kqraXh8t3JNq3VLwwwm1l
ykpY8KBP63aivy8yf6FE+12KFLfvcRJtaxVOMm8nl5PMGdKxnh0t0e+uzs0k564uv5do35v4gewo
6xxDOoiIiIiIiGhT6/IZSs6fD91Yon2uMsRxuy6LDa2DVAtplXzseF6X+9Y6+LCkLJeFbdv+ft8p
mxxDOqbJi7TdR74o0b6m9GAZurb3/69LKX1aop9hlan+zl4j0f7UOVJKKedzVi4kb5BoH0qxCUM6
upwXtA5OlKnzOUy3l0+Iz4GL9jMVnzs1dLkN6Rh64WeGdNRL9V6maV3elzOkY+tKPb7BkI58YkhH
2VLFkI5m+bXS1HaXLjGkY5z8O4r2bZUUQzq6PL9tJyX0dIn2v4pfOw1Zl/fopQzpuIR8VqKfoRRD
/77ravsc5McIalbbx9NryqZW8mfgDOkAAADAaMIvAgAAAAAAAAAAAJjpUQ5DOjyE4zTxSfBe6Pgj
4pPLHy3XFy+QMGW3k2i/q9xGSughEu1/lVwWmNpTXiYnS7SfQ/N95SoyVQzp2FquJ/r74vbXS7TP
JUlx+35Lom2tso9saiWfZM6QjvXMQ7qi312d50iuXUHaLkKwyP/trrLuMaSDiIiIiIiINrUugwRy
HtJxB4n2ucqtpG8Pleh7VzlB5ot1lcqfc6ao5GPH824h0X5WOUmi27kkL5KU5bKw7S0l2t4qn5RN
jiEd0+dzALzo3y8l2u+hnSNDfwb6UYm2tcrPpZS+K9HPsEqqx7aq9pbzJNqfKqfKzlJKuZ6z4gEd
75Bo+yXZhCEdl5VoO1V+L8uvqUrzHsmpy8lT5YcS3eYp3EmGjCEdW0wxpONpMnS5vJdpWpf35Qzp
2LpSj28wpCOf1mVIx1kS7e8qp8vy643SfFlSxZCO9Y8hHePk+2q0b6ukGNLxJIm2VeXyUkKvlGj/
q/j6lCFb1yEdHtDxTYn2vyR+rTxmbZ+D/BhBzWo7KHxf2dRK/gycIR0AAAAYTfhFAAAAAAAAAAAA
ADM96jqkY5O6qUS3QRUPvyih50q0/1VSXzDWNp9w7oXDfbJ66oEdn5WhT3BvGkM6tpbrif5ekD7a
36H8Sb4uH5Aj5XnydPEJxg+W+4p/9w8U30b2ZIm+V5UUt2/bE/g3eXBDySeZM6RjffutRL+/Kh+U
HLu0eLHHaJ+b8MJJe8gmxJAOIiIiIiIi2tR8zCp631sl5yEdj5Jon6scKH27q0Tfu4oH6FNcyceO
511Pov2s8gSh6nJZyO8Aiba3yo9kk2NIR15dV14gx0v0MwzlONlGhup9Em1nlbOllP4g0c+wyrEy
Zj5/pO1Ca3MPl5LK9ZyV10u07aF4SMRX5b3yOvEi2IeKX189SO4t/jnn52bYYRJ9ryqbMKRjW4m2
U+XNQuny593PlLYDkdry/WjIoUS+P0bbWfQD6ZPv49H3jfi5ashyH9KR4v1lLu9lmtblfTlDOrau
1OMbOTynLseQjmZyHdLR9ny8zwmtjiEd6x9DOsYphyEdHoQebavK/lJCHuYY7f8qHvo7dOt07c48
H3foepyuifPFA+W/IO+Sw8Wvw54ijxffPvcQfy7q/z33Tom+XxW/Vh6zts9BDOlo3qckug1X8d/Q
plbyZ+AM6QAAAMBowi8CAAAAAAAAAAAAmOkRQzrq202i26CKF80voaMk2v8qO0iuzQd2vEx+JdH+
9zXVQvIM6dhajif6HyzRvnblReB9cblP3PdiaJeQLuVy+3qx/mhbq+Ry0vQUlXySOUM61re3S/T7
q/ITyS0vAPJDifa3ibOklIv5hoghHURERERERLSp+ZhV9L63Ss5DOvzZSbTPVa4qfbuJRN+7io+J
U1zJx47nXVGi/azyWqHqclnI75oSbW+VM2WTY0hHvu0tKQd2PFKGqstx/MtK7m0v0b5X8TkwY3Yv
ifajznfkglJSOZ6z4nMaou12dYr489DHiM89uqh0qcvn5ZswpMP9VaJtreKFL2mcriYeQJNqYIeH
1wxVk8W3+y7G7PdQ0feNDP36bMohHadJtJ1FQ76GmVfaouRd3pczpGPrSj2+kctz6mIM6Wgm1yEd
HiwV7e8qXhycVseQjvWPIR3jlMOQji6f0XmQZgl9U6L9XyXF3/G6XLuzWJdjpFV+Lm+QB8u1xUNA
utTm/eWcXyuPWdvnIIZ0NO/dEt2GqzxVNrWSPwNnSAcAAABGE34RAAAAAAAAAAAAwEyPGNJRn0+m
PV+i22GVD0sJ+cL/aP9X+b2Ukgd23FjeKKdL9PN08W2ZIoZ0bC23E/13FC/aEO1rG77g+QjxAvBD
LcyRy+3rRbSiba3yetnUSj7JnCEd69shEv3+quS2wJqHHbW9wG3RuXJb2aQY0kFERERERESb2roN
6fi4RPu8ynlyYembF3uNvn+VI4XiSj52PM9/V/+UaF9X+axQdbks5OdjsNH2qlxeNjWGdJTR9eRV
4vMlop+ti5PlQjJEXRZ6u5XknockRPte5TkyVh7g8FuJ9qOKzz/aV0ort3NWdpUzJNpuG3+QV8g+
MlQM6VjdTyXa1iolnae2Tu0uL5JfSfR76cLnDewkQ+RzqqJtLPK5V316mETfN+JzCIZsqiEdfl0S
bWPZPWXoSluUvMv7coZ0bF2pxzcY0pFP6zKko+0xW7+fuJhQHEM61j+GdIxTDkM6riPRtqq8WHLP
14b8TaL9X+XzMnTrcO3OYgdKtM9t/UyeKf5sc6i6HLv1a+Uxa/scxJCO5r1SottwlbGHUOdUyZ+B
M6QDAAAAowm/CAAAAAAAAAAAAGCmRwzpaNZvJLodVvGCCrm3jZwj0f6v8g0psR3kMfJziX6utvaS
sWNIx9ZyO9H/MIn2s6k/yZMkxQV0udy+bRf4/75saiWfZM6QjvXtjhL9/ur4eTiHvB9flmgfm/DC
gfeWTYshHURERERERLSprduQjrYLi58oQ3QRaTuQ4QdCcSUfO17Mn6VG+7qKF/UdajH7dS2nhfza
noNwN9nUGNJRVtvKA+Q4iX7Gtm4jQ3Qnib5/lUMl9x4t0b5Xub+MVdfzA0pdaC23c1baLr67zK9F
Hil+rTp0DOlY3Sck2laVqwpNkxePvbN8RaLfTVt+XB+il0j0/Rf9Q/p0P4m+7ypDnus11ZCOy0i0
jWU3kaErbVHyLu/LGdKxdaUe32BIRz6ty5COJsOnlt1SKI4hHesfQzrGKYchHTtKtK0qx0ru7SHR
vldJcSxpHa7dmXcB8TUn0T435f/ex7H8vYaOIR2b3eMlug1X+YlsaiV/Bs6QDgAAAIwm/CIAAAAA
AAAAAACAmR4xpKNZX5LodqhyJcm5AyTa7yrvkJLzxcNeNON3Ev18Tb1Axo4hHVvL6UT/neVvEu1n
E2+XS0qqcrl97yDRtlY5Ty4qm1jJJ5kzpGN9u6FEv786Y18sFOUBHZ+XaP+a8kI9mxhDOoiIiIiI
iGhTW6chHVeTaH+rfFaGqu0Q9fMlh2NKOVbysePFPiPRvlbZR2h1OS3k902JtrnKy2VTY0hHuXkw
xi8k+lmb+i8Zor0k+v5VPia59y6J9r3KjWSMriHnSrQPVU4XL4JeYjmds3IV8bkE0Tab8ELIXuwz
VQzpWN3hEm2rygOFpu+m0nfR0y/IEHnQVPT9l+0kXfMgreh7rrKbDNVUQzr2lWgby4b8WeeVtih5
l/flDOnYulKPbzCkI5/WZUhH24WbLYfHlFxjSMf6x5COccphSIc7VaLtreLb+sKScw+VaN+rPEuG
rvRrdxa7o0T728TZcoik/LthSMdmd2uJbsNV/Bn5JWQTK/kzcIZ0AAAAYDThFwEAAAAAAAAAAADM
9IghHc16hUS3Q5VHSM69UKL9rpLjIj5d8jCEthdpLPqKjB1DOraW04n+Pjk/2scmHiepy+X29WIZ
0baq3FU2sZJPMmdIx/rWZZEnG/tioeW2lWMl2remnimbGkM6iIiIiIiIaFNbpyEdXRZ7e4kM1Yck
2kaV+wttXcnHjhfrskDzFEP0SyqnhfyOkmibq/xUNjWGdJSdB4S/VaKft4mhFoq8kJwp0TZWOUu2
k1zzz3SaRPu+ioc2+HcyRl0/dxrj3IBU5XTOyksl2l4dD1YZ4zUmQzpW92CJtlXlA0J5tI28WKLf
UxNe/HSI556mf8/XlK5dR6LvuYqHegzVVEM67ifRNhb9U1K8fihtUfIu78sZ0rF1XW7H58jU5fKc
uhhDOprJdUjHzSTa3yrfFYpjSMf6x5COccplSMcnJdpelZtIzn1Qov2uMuT7jXmlX7uz2Kck2t86
HgKzv6SOIR2b3eUlug2r3Es2sZI/A2dIBwAAAEYTfhEAAAAAAAAAAADATI8Y0tGse0h0O1T5uOTc
DyXa7yr7ybrkRR3eItHPWecc8X8/Zl1O2ixpuEHpJ/p/U6J9rPNUGaOcbt8/S7S9Vd4mm1jJJ5kz
pGN9u7pEv786Yy2IFOUBHR+RaL+aOkw2OYZ0EBERERER0aa2TkM6Pi3R/la5vQzV0yXaRpWPCm1d
yceOF/MCM9G+VjleaHU5LeT3KIm2WWUP2cQY0rEevVCin7mJS8sQtX0MsNtJrnlBxWifq4y1UO0d
Jdp+nR/IhaXUchrScbJE26vzQBkjhnSsbi+JtlXl73IxoXx6uES/qyb2lb55gdroey+7pXTNz8/R
91zlSTJUPuc02kZkyPvpKyTaxqKfS4pyei/TpC7vyxnSsXVdbkcPCpo6hnTkU9thDL+VHLu4nC/R
Ple5mtDWMaRj/WNIxzjlMqTDA7qi7VXx69pc87nUZ0i036v4OcKvm4au9Gt35vm9m4cJRvtbxUMk
byhjxJAO+r1Et+Mq75VNrOTPwBnSAQAAgNGEXwQAAAAAAAAAAAAw0yOGdDTrChLdDlV8su+ukmP7
SLTPVTyY4iKyTnnQxtck+nnrXFnGbG+J9qNKjifCr6rkE/13lmj/6nxKLiBjlNPt+zGJtreKL0bZ
UTatkk8yZ0jH+tbl9YNNlZ/nPyTRPjV1hGx6DOkgIiIiIiKiTW1dhnRcSbos9HZJGaouxwz/IVcU
+s9KPna8mP8uo32tc6BQXE4L+XVZjCaHxVaniCEd61Pb22PuxjJEL5Ho+1f5gOTaf0m0z1WOlNRt
JydKtP06HjxScrkM6fBQp2hbdd4mY8WQjtX589su5yo+WiivXiPR76rO/aVvTYe9PEL69GeJvm/k
HTJUX5ZoG5E9Zai+ItE2Fn1QUlTaouRd3pczpGPrfC5ytN0qR8vU5fKcuhhDOprJ+VwmD/SL9rnK
y4S2jiEd6x9DOsYplyEdt5Zoe1W8GP42kmMPkGifq/xEUrQuQzq6DIS3Q2SsShjS8WmJ9mMVhnS0
q+1z19/E16htWgzpAAAAABoIvwgAAAAAAAAAAABgpkddLny1TeznEt0WVZ4tOfZmifa3yudkHeu6
4PjYiwB1ORH+YVJKJZ/of3uJ9q+OB6+MVU6375Ml2l6VJ8mmxZAOyrEuC1P+UabIC7x4IYxon5o6
SsYappRzDOkgIiIiIiKiTW1dhnR0WajvOBmybeUsibZV5RVC/9m6DOlwXT57/ahQXE4L+V1Q2ixq
bKfJDrJpMaRjffJgKQ+Yin72KveVIeqyaOG5cjnJLT/XeSGyaJ+r3EVS9xyJtl1nyMXbpyqXIR0P
lmhbVfy3fnkZK4Z0VPchibZXxa8b/fqC8uli0vb1nj1L+nZRib73spdLn74k0feN/FaG6hSJthEZ
atiXn3vPk2gbi54pKSptUfIu78sZ0hEXbbdKDgvSM6Qjn14n0c+2it9j5NrhEu1zlb/IjkL/GUM6
1j+GdIxTLkM6/L7jHIm2WeWukmNNBuMte62kqORrdxbz7RPta5WT5MIyViUM6Wj72JpqeMy69gSJ
bscqT5dNq+TPwBnSAQAAgNGEXwQAAAAAAAAAAAAw0yOGdDTvMIluiyqnik8Oz6kriS9Aj/a3ymNl
XfueRD9zFQ9mGLMuJ8I/Q0qp5BP9nyrR/lX5moxZTrfvXhJtr8rJsr1sUiWfZM6QjvXt+RL9/qp8
Q8bOgzX6Duh4l3jQBzGkg4iIiIiIiDa3dRjS4YXa/FlVtK9VUgyh/4hE26rixfO86DltqeRjx8u9
RqL9rbO/0NbltpCfj7FG263yRNm0GNKxXnmQUPSzV3mYDNE20mWx9BwWflyuyyLDfxcv2p6yK0uX
oWN/lRyHobQtlyEdXRYw/qCMGUM6qvPjXrS9Og8RyqsjJfpdVfH5l0PkoRjR91/0CelT28VebyB9
u4xE33uVe8sQeWhY9P2X3UhSVNqi5AzpGK4zJNr2Kh5K4HOCpowhHfnU5Xym3M7nn3cLifa3zouE
/jOGdKx/DOkYp1yGdLgux9u+L1O/Zliuy7EC83NEikq+dmexto+dluIz0KpKGNLxfon2YxV/9kzN
202i27GKB3imPt6dWwzpAAAAABoIvwgAAAAAAAAAAABgpkcM6WjeDSW6Leo8S3LqTRLtZ5XzZVdZ
19peVGt3kTHrcsKpf9elVPKJ/l0uOh/7wtvcbt9fSrTNKs+VTarkk8wZ0tG8Xf79/5bSdyX6/VV5
m4yZL6x7vUT70pQXjNxWaBZDOoiIiIiIiGhTW4chHc+TaD/r7CFD90CJtlXnPUJbKvnY8XIHSrS/
db4jDNjdutwW8vOCwdF2q5wul5ZNiiEd69UzJPrZqwz5GH20RNuo4uEWV5BcupR0OY/pA5K6tovV
zT1F1qFchnS8V6JtVXmkjBlDOqrzEIJ/SrTNKn+UnYTy6T4S/a6qDLXgcJPXvr+RPt1Nou+7yuuk
b3eX6HuvMtTt+XmJvv8iD1O4sKQot/cydXV5X86QjrgTJNp2lb1kyh4l0X5VYUhHml4s0c9WZU/J
MT++dhm6eLZcTWhLDOlY/xjSMU45Deno+tnSXSWXfF7zlyTazyoehJDqs5B1GdLxC4n2tcp+MmYl
DOlo+/xpmzZAom8/leh2rOLXu5tUyZ+BM6QDAAAAowm/CAAAAAAAAAAAAGCmRwzpaJ5Pjm57oZqd
JblcBOMTij1wI9rPKl+Rda7LYhljLyh/QWl7kfqXpZRKPtH/fRLtXxVfVD1mud2+L5Jom1W8QEyK
heFyjSEdm5F/Z6+WEhaU21ui312dQ2WsGNCRJoZ0EBERERER0abWZUjH/SWX/NmUP6OK9rPKcZKi
HaXL/tj9hGat05AOf/bV5bNXy2GB09zKbSG/i8mZEm27yttlk2JIx3r1IIl+9iqPk6G6nUTbqPMh
yaVjJNrHOl4oPmW3kmi7dbz42jayDuUypKPt8515MNiYMaSjvk9KtM06HpZD+XRziX5PVYZacLjp
a6hdpGuXleh7ruLXvh5C0yefrxB971V+JH3z+aTR9172LklVaYuSM6RjuD4j0barPFWmyvfx30m0
X1UY0pGmQyT62aqMfd5um46QaJ/rfF3W5T3HEDGkY/1jSMc45TSkY2c5R6LtVjlZLi451OU9ub1Z
UrUuQzq6XA859t9FCUM6XiHRflS5gVDznivR7VjFA9l8/camxJAOAAAAoIHwiwAAAAAAAAAAAABm
esSQjnY9S6Lbo84XZeoFuHeQH0u0f3UeKOtcl9/rLWXsTpFoX1bxYlfbSQmVfKJ/2wt+LPUCC8vl
dvteQ6Jt1vmhbC+bEEM6NqP5hTcfk7EvqGlbl4FENuZFOC+TaB+a+qwwoGPrGNJBREREREREm1qX
IR1/k+vK1PkzqS4LGNsTJFVHS7TNOl7s9NpCZR87juqyKI15sP1thLaU40J+bRdGnHuobEoM6Viv
uiy4N+Rnsn7+/7VE26lzT5m6rkNGTpWLSKq84O1PJNp2HQ/3WJdyGdLxTYm2VWXs15EM6ajvLhJt
s4knCeXRzST6HVUZalBB07/pu0qfviHR913lLdK168v5En3fKgdI1zw48WsSfd9lt5VUlbYoeZf3
5QzpiPN9Jtp2Fb8um6ILy+cl2qc6DOlI070l+tmqvEpy7XoS7XMTrxGaxZCO9Y8hHeOU05AO906J
tlvnDTJ1V5DTJNq/OinPv16XIR3nSrSvq5wnY1fCkA4Pwov2o0rKz5PXsatIl/f8x4uH4m9CJX8G
zpAOAAAAjCb8IgAAAAAAAAAAAICZHjGko12Xkb9LdJvU8cLRU9b15PTfS4pBD17k4Uqz/zl5R0j0
s1fxBVFj9z2J9qVKKQsUlXyi/wcl2r8qY/9ecrx9Py3Rdut8WKYeehQ19PCQkk8yZ0hH8xYvvDlR
9pMc67oo0l9krPvrYRLtQ1O+kN4DzWjrGNJBREREREREm1qXIR12knjRnSl7sUT7Vsfv6S8hqeqz
2Nzv5OqSa7uKh8Knbt2GdFxWzpZov+t4WP3+kmu+L71k9j9HKceF/G4o0bbr+PP4m0uODf25OUM6
+ufPXfec/c/Je6ZEP3uV28uQHSrRdup4INa1ZKquJqdLtG91/LonZYdItN06HoC/TuUypONLEm2r
ythD9BjSUZ8XOm+7WPyi+0muebCPH5d2/Nf/NXxepPVGs/85efeX6PdT5fEyRH7Oir7/sr4LHHvR
0ej7Vuky+MrnKhwn0fer8y3xfapLz5Hoey7z+/Gu22hSaYuSM6RjuB4j0bbrHCxjdgE5RqJ9aYIh
HWnycYPoZ6tyguRcl9e6c2Mcl+ya70N+Tr3mv/6vtDGkY/1jSMc45TakY1+JttvElNebeKhsl2Gj
9nVJ2boM6ThDon2t4uelMSthSIePs0T7UeVTQu36qES3ZR3/d9tKbg39eRlDOgAAAIAGwi8CAAAA
AAAAAAAAmOkRQzrad6REt0kTj5Ip6rNwtRdxSJEvIPDf333+9X9N23cl+tmrjH3is3u3RPtS5f1S
QiWf6N/2oi57pIzZdSTajyqpb9+DJNpuE++QXE409wILTxGf/D5kJZ9kzpCO5i1feHOeeKhXTsMi
dpc/y+J+NvV2GaOuC07N+YJVBnSsjiEdREREREREtKl1HdJhv5CpBnX4+HO0T03486TUHSvRtpvw
wqBTDFGv6oLyCPHC4mMsjFbyseNVvUGi/W7ir3Jbya27ym9kzEXgcl3Ir+1+zf1NDpBc8hAID3se
ehF1hnT0z49xHuzyOPFj8pS1vU1s6MEYfp7oeh7QL2WK1y+XEb92ivapjn/3HviUqstJl8X+PEjq
yrJO5TKk4xMSbavK2J9F31Gi/aiyaUM63GMl2m4T/xQv7J5bHp4xH7SQ6rwy/z3753+++HyVKXuN
LP9u6txBhsiLqjY5j+En0ic/R/m5Jvreq5wr95Km7SR+nRl9r6beKG0XmvV5rNH3iqR+T5nre5lV
dXlfzpCOuK6DHX8gKQfHLOb71hES7UdTDOlI0+Ul+tnq5HSsYbk+59TaS2Xshcfr8vGU+eO831Ok
jiEd6x9DOsYptyEdru19ZG6qgdAXkndJtE9N3ElSti5DOk6RaF+rpH5tttxzJdqPKqmOKayqy+ty
H5vI8fjng8WP/V15mGWqulxjM+eB0LlcP+X3Yk+Sj/zr/xqukj8DZ0gHAAAARhN+EQAAAAAAAAAA
AMBMj7penL/J7SptL75c5IuMx8oX27xYov1o4vdyMUnR4oIjn5O9ZYr2kMWfuYk/yBT5hN9of6qc
L3tJ7pV8ov8rJNq/Ku+UsfJFbl4IKtqPKmPcvt+QaNtN+GKbS8qUefGDn8p8f4as5JPMGdLRPP/O
otvjZLmvTH3RrBeG6vL4MXcrSZ2H5ETbbuqbcgmh1TGkg4iIiIiIiDY1H7OK3vc2dZJcW8bMx3W9
KEq0P3X8fn5nSd2+Em2/KS/c/0CZOh+789+IF32d79sYC6OVfOx4VVeUPp+9+m/+6eJFr6bupvJ1
me+bF/QZq7aLlI3x9+puLdH2m/ACx1N/HnhpebX8Q7xPDOnYUk5DOubb+LZ4gfQpupScLYs/cx0P
b99Ohu5ZEm2vCQ/LGHOhOi+s+0OJ9qUJL0KbsmMk2m6dZ8q6lcuQjrdJtK0qr5Kx2k9OlWg/qmzi
kA4vLOj3TNG2m/JgglTntbXJ5+UsPy+mWlBz8X3qCXKwTNFFxOcVLv7MTewmQ/VRibaxrO+ioW+W
6PvW8XPINWRVfg3wIPm1RP99Wx+SJoOrfK5Vm5/pj3JRSVmu72VW1eV9OUM64vxY4uM80fbrvFBS
5+eqPotrz6V+Tt3UIR2uyzUQn5acWzyu1IUXS/axjKm7khwlft873zeGdFRX2vPhVDGkY5xyHNJx
Y4m23YSHqd5Gxqrva4hvSerzx0u+dmexH0m0r1XG/IzxPuLPOaL9qJLqmMKqfGwl2o86fm+ZW6uu
zWgq9WPwFyXabhNfEQ8TnbLby/x4/tCvRUr+DJwhHQAAABhN+EUAAAAAAAAAAAAAMz3qcoGKbXrP
l+h2aeq1cmFJmS+OfI9E22/qYZKq5QVHfCGOL8jZXcbKJ69/XBb3owlf1DpFXRcE82IkPtl/iK4g
15n9z0Er+UT/h0u0f1V8sccYAyZuIadJtA91xrh9D5Ro2039Vu4oY+bHjdvJ8oARTjLfEkM6mld3
Icj35Z6yjYzdveUvEu1XE15Q5YKSskdJtO2mGNDRLIZ0EBERERER0abW9Zj8ojNljGOtHk7wcon2
oSkPQx0rD7KO9qGND8tVZex2kAeLj90t79MYC6OVfOy4qhdItO9tfE2uJ2Pnz3zvLtFCegzpmOUF
MKN9aOodMvbgdi9w7EVf/Ti+uC8M6dhSjkM65t4n15Ux67KAtxfcS5HPFemz4Lc/X76ZpG5/6bLA
+5wXDd9JUuWBL9F26/xSvOD0upXLkI5nS7StKv5b2V5Sd1fxuSDRPtTZxCEd7l4SbbuNn8tBMnY+
d+Tm8kE5X5b3K9WCmtH7VL/W8rC4MXuOLO9HHQ+wGXKh2cdLtJ1lh0ifribnSPS96/hv4ztypPg2
8yCtV8on5AyJ/ps+PPzQ51/eRfYQL9J+cfGgEi+k6f1oex7IAyR1Ob+XieryvpwhHavzubjR9ptI
ucCyBwx4Edxou20xpCNdX5bo56vzEBkqn0s6ZH0HHJvfZ91XUi/wHnUD8eNH9NzJkI7qSns+nCqG
dIxTjkM6nN9/RdtvwsO+nyip20X8WUW0D00dIKlblyEdXf4mviSp83Pw0yTafhOpjilU5WOa0b7U
uZUMkW+zIY4l1l2bUSf1Y7CPiUfbbcqv88a+7sa/Gw86Wn5/NPRrkZI/A2dIBwAAAEYTfhEAAAAA
AAAAAADATI8Y0tEtX7z9K4lum6a8eM8+kiIvmPALibbb1Ncl5eLaqxYc8cWpXjTjlpJy+z5RtOuC
VWOcoB/lxWeiC7ub8MWMfRaC8JCPx4kvEE5xgn3JJ/rfWKL9q/MGSZUXZPPFl76gJNp2E2Pdvu+W
aPttfFRSL7Szs3ggwPES7QMnmW+JIR3Na3ohyCnyPPGgpNTtKV0GWC17kKTsoRJtt6njhAEdzWJI
BxEREREREW1q0eKnXX1SdpMUXUuWhwq39SMZc1DsrtL1M8pF58rr5OqSMh9z91DsI+TPEu2LjbEw
WsnHjqvy8JOuCwAt8udoHgKT+jMDf864n7xUPFA82hdjSMcsH3f2/TXaj6a8qLOHCaVeZN2/17fK
qoWYGdKxpZyHdMwdKx74n/o5ruuCaz5fIVUeFhBtsyl/zvwq8cCPodtOXiLnSbTtplIuyuzn/mgg
VxNDL9KbS7kM6bizRNuqk3JxdJ+L49ek0Xab2tQhHa7vMK+5z4oXhvTrtJR58IGHxaw6d2Qu1YKa
Ve9Tfa7ffcSPsym7v3Q5H8mLpw6Z3wdG21nm98t9O0yi7z2G04OvjcX3q9T3KZfze5moLu/LGdKx
Or+mi7bfhB+LnixD/536cW6I41ZzDOlIl4drRj9fHR+juIP0yc9DHiKc4n36myTa77Y8KMrvDT1g
NmUeauOhWB5EGe3HHEM6qivt+XCqGNIxTrkO6fDwueWhym35eKG/T4ruJz6OHW23qbfJGK3LkA6f
Wx/ta507SaouJR7MGG23qVTHFKpq+xw650GQ/lylT3vLF2WIx+ym12asMsZj8DESbbsNP5ZdT1Lm
v8NHiM8jiPZh6NciJX8GzpAOAAAAjCb8IgAAAAAAAAAAAICZHnW9kIhmgzCi26YNLzrgk1mHWjzI
C860vfggcrb4ouKUNVlw5CR5kfik3SEHdnjBqs9JtM06XtzHFxRNVduLHhb5v91f2nQZeZL4dzH/
Pgzp+M88wKTrBR++oHPobii+uC7aXhtj3b67yGkS7UNbvl/fW4ZaLOby4tvBj6urFmOa4yTzLTGk
o3ltLwTxc9BX5aky5KKOXmjotuK/9a7DoBZ5UFjKi3vvK32GEJ0lDxP/3eUm9euvLjGkg4iIiIiI
iDY1v1eP3vd2Nf9MaKjFyPxZhYdB91343vt1fRm7PoswLvMxrU/JQ+TSMkT+7M6DYv07+6NE2102
xsJoJR87rsvHlvsc91v2NfEA+ivKEHmIshc99v3uZIm2uYwhHVvquljWMi9y9kq5tgyRj2UfKF7Y
8+cSbXMRQzq21Pa8hCmGdMz9QQ4X//6GHNhxFXm/RNtsou/iZXW9V6LttvFreawMMSDHn6s/Upo+
hlbxwPmUeT+j7dbxZ2TLn/1MZejhNLkM6dhZunye6dcYt5Ghu7nUDWtoYpOHdPh9jRd0jPahi5+K
h2j43LAh8t+c/5b9nL1qUcJIqgU1vS/R9hb59cIb5WAZcmCHzyHz94222cS9ZOia3v88NK5PHir4
Y4m+d2o+P8KDP6P/v5T8GuCyMka5v5dZrsv7coZ0rO7icoZE+9CUBz71vZ87Px9/WaJt9MGQjnT5
tVj08zXh14evkDbP2R4IcyPxAurzoYMp3qfvKIvnbPfl7+WBUz4GPMS5+BeTg8Tf89sSbTPCkI7q
Sns+nKq2x6MY0tGtXId0uEdLtA9t/E08nPZyMkR+TOw7TN9OkUvKGK3LkI6u1/T52pVryJD5dcID
pOlnilVSHVOoykNmon1pwtcfHiptjiH72oVbigd6zo/1bcqQDn+W/SeJtt+WXw/4uIHfVw3RruLP
8P174fqp5jGkAwAAAKMJvwgAAAAAAAAAAABgpkdtT/qeo1m+wCS6fdrySaW+UMwL9rddPMgLwjxC
vNBM9L278IIDqWu74IgXXHm3eGDEAeKLkJrmxVV8Ed5j5LMSff+mviBT9nyJ9qsNX0jo2/HG4r8f
n5DrBRp8Uus15Q7iC/f8s0aLIaU4wb70E/3bXvQz59v38eKT8vu2u/gCsyEW2Lcxb9+7SbQPXfmE
cN/XnyO3F19EUbXwwKXEizndTjz84B3SdiENTjLfki9YjvavSooFWkqo74UgvxNfBPE0ubV44UAv
cFTXJcQDffy8+B45XaLv35X3JVV+vBhyob7c5LAww3JtX7NZTgvFEREREREREXWtyeKnXf1AXixe
POYi0jR/huQhAR+ToY6RPEOm6u0S7VNfXjz3LeLjb14cycd/vbioj7v6eLwXifH/9oLA+4g/F3mU
+DjI56XrAjpjLIxW8rHjJnVZWLKJX4oXUHyK+HOD64kX4PLt6YWAfD/0//bnZv578YLGD5eXixfE
/Y1E37cOQzq25M8i2yzc2IRv3zeJPyvfV6oWEfbv2J9HejFNLzDkQR/+LOmvEn3vVRjSsaWShnQs
8m3oz1a8aJgXdN1JmubFTP2544PEz8XzRVm7OEFS55/tVxJtvy2fr/E68TkGbQa1+9/uL1740MNS
ou/d1u9lF0mVF0P8s0TbLomf14YslyEdruvCl38XLzg4RNeVD0m0nS42eUiHu7tE+9CXHy88sMjn
jtxF/HrBA9x8//Dn6n6M8v/260KfL+XPuX1b+dwsP8/5NWTXc3CGvg/Oa/s+9Sz5hHhwid8btR26
cGW5t/icvbrFGav4+dcLeg/dCyTa3jI/D/XNg1+8mG/0/VPxexG/h/U5YWf++2tj8OAcv1ceq9zf
yyzn+3e0X1UY0lHdqyXahzb8eP0Bua20GVDk135+//9Nib7vEBjSkS6/1+973psf894q9xCfZ+7j
r36d4OctP296uKLfA75ZooGDqd6n+33UP2R5e335vc5Hxa93PEDL2/EASj+2+b7j973+3/7Z/fzj
981+De3XU35d5YFoXd8LM6SjutKeD6eKIR3jlPOQDr8+Hur9uN/jvE/uJG3fr/gYoa85GGqYnz/z
u4WM1boM6fBzdteBbz5m4GOdQ+T320Nez5fqmEJVHszZ97WHP199rdxZdhO/1vZnQ772z8MfPDDd
r72Pluiz2CEes/temzHWY/AdJdp+V/Prp54r/t5Nrp/aW/z+yZ+d+jN7v86LvvcqQ78W6fJeO5fP
wBnSAQAAgNGEXwQAAAAAAAAAAAAw06O2J33P0SxfrNt36EPEiwd5oRifIPlg8cU/vsjWF8Q8RHxx
jC9+/YVE/30fx8gYdVnweZkvFvqe+IIhX/zji2v+S3zb+WT/z4gvmB7yQiUvyjNlPlk52q8xpTjB
vvQT/fsu1uZFv7pc3OyT1r2YlBeSGWo4x9zYt+8QF9vW8QWVvqDCJ/D/Sfwc2GfxnEWcZL4lhnQ0
r++FIBE/Fnh4xw/FC575b9O+JD8R/+1H/91QUl6k74tGzpVou+uCIR1ERERERERE+dT3uG9TPkbp
zzK82LcXv36Z+BiBjx35c6JXiBccarswRhP+fGWIIdJd20H8OU+0byUaY2G0ko8dN8kDM/x3Gf0c
JRpzETj//UX7sMoYf6/L+fPA0yTan6F4ISIfnzxJfv3v/z3kgsYM6dhSqUM6Ir5dvX9+LvbCfPPz
DrxYmH/OY+VnMuRnFA+TMbq+eIH2aB+68n3K58l4wbUniAff+HWTPUAeJ/7s99PSdZG8Vfw7uImk
7A0Sbbs0Qy/ml9OQDi/mF22vKd+vvdh+27wItM/f8sCD6Pv2selDOpzfB0X7UapUC2oO8T7Vj+M+
N9F/y17Qfv685//X7z39dS8068E20X/fxWGSIi+mHm1vmc8X8qKgffNC5UM/r67i80K9aOa8+0r0
74bm28oDbcashPcyi3V5X86Qjuo8IKDPIKBlvp9+Ufya9EniYUPz16v3lEPEAx+/L0OfcxlhSEfa
3ijRzziWlO/THynRNkvFkI7qSns+nKq2x6Ny+B37cSLat1UY0lGfB9N6AG60L135szoP7fLgJg/3
9fvou4pfP3h4vo9F+H2N3zN1HepdZeyB+usypMMdKdH+NuHhKP5s1gMk2ub3Bf67GHo4uaU6plDX
1J/PDfGY3ffzgjEfg30OQLQPQ/J7fA/P9m3L9VPpYkgHAAAARhN+EQAAAAAAAAAAAMBMj9qe9D1H
W/JJ3r5wNbqdSuML03xR+RgNMaRjbD7xfsrFquZ9RaL9G0uKE+xLP9HfA3u82E+0n234b8wXdnhh
kYvLchcTD/Pwoi3vklMl+j5DGPv29cCRT0m0LyXgJPMtMaSjeUMsHJWT42WIhS1W1fZC1BIxpIOI
iIiIiIgon4ZY/DRnP5DoOPTYXV7aLhSZqzEWRiv52HHT/Hf5LYl+ltKMuQhc2+OnY/y9RvkzhJKH
MTOkY0vrNKRjbB7Ota2M1d3FC85F+1Ka1J9hX1fGWKh5DEMv5pfTkA6/VvizRNts4wvix5Aby/ay
3CVkP3mMfFC6nmPXBEM6ZsPa3ivRvpQo1YKaJb5P9X1ncdjE0DV97/A0GaJbyhCPQVU8HOyKspzP
KYv+/VA8nGUPGbtS3svM6/K+nCEd9b1Uov1YBwzpSNsNJPoZx5L6ffrLJdpuiRjSUV1pz4dTxZCO
ccp9SIfbTbzgfLQ/pRn7dZdbpyEd15a+x/P8mYWP/fgaHT9f+dqg5S4jPn7j95afkbMl+l5DSHVM
oa47S7Q/YxniMbvv5wVjPgb7WNjHJdqPEgz9WqTkz8AZ0gEAAIDRhF8EAAAAAAAAAAAAMNOjrhcQ
0392BfmFRLdVKTwcwBeYj1VpQzrOE5/AnUMHSbSPY0lxgv06nOh/P4n2s4+/yW/k15JywYfIFLev
F9PwY1G0P7njJPMtMaSjeSUuHLWKL3a7hqSs7YWoJWJIBxEREREREVE+rfOQDn+m5cVkcunq4mPh
0b6WZIyF0Uo+dtymS8sPJfp5SsKQjrh7SqkDAxjSsSWGdHR3Kxk7LzAX7UtJniApu4B8XaJtl2jo
xfxyGtLhDpFom338VXxuhl+XnvHvr42FIR2zPMDoIxLtT2lSLahZ4vvUR0rKHiLRdpedKheTIfJ7
2G9ItJ2+vDDsTrIq/7x/l+i/7crnRb5KLipTVNJ7GdflfTlDOurzucsnS7QvOfl58LU6DOlI37ES
/ZxjSP0+3e9TXi/RtkvDkI7qSns+nCqGdIxTCUM63PXkLxLtUyl823mh/rFbpyEd7m0S7XMfvu/6
MeQU8TU90b9JJdUxhbouKD+RaJ/GMMRjdt/PC8Z+DN5BuH5qVsmfgTOkAwAAAKMJvwgAAAAAAAAA
AABgpkdtT/qeo63zoI7jJbq9cvdVGXNAhyttSMehklNfkWg/x8CQjjiflP5Fifa1RFPdvn4sKnHx
E04y3xJDOppX4sJREV/kdkNJXdsLUUvEkA4iIiIiIiKifFrXIR0/En+mlVtXkZ9JtM+lGGNhtJKP
HbfNP+vXJPqZSjHmInBtj5+O8fda1b3lXIn2LWcM6dgSQzq6ea1M1QOkxAE558ujJHW+faLtl2ro
xfxyG9JxETlOou2WiCEdW/KgjndJtE8lGfo+OK+096kfFS8unjIPlvAAjmj7y54vQ+XzxB4tHu4T
bastL4R6J2nS3uLzPaPv04aHc/j+di2ZstLey3R5X86QjmYdIDm/Xn2HPGjpa00wpCN9NxK/b4h+
1tTGeJ/u59KXSbT9kjCko7rSng+niiEd41TKkA53HfmTRPuVu7fLNjJF6zak4/LyZ4n2u0Spjik0
6S4S7dMYNnFIh/P1U1+WaH9yNvRrkS7vtXP5DJwhHQAAABhN+EUAAAAAAAAAAAAAMz1iSMew7SRf
kOg2y9V7ZHsZu5KGdPhi1NQXDLfNF8eeI9H+psaQjtVdUdblBP8pb98dxBfqR/uVK04y3xJDOpq3
p/xGotukFN7/a8sYtb0QtUQM6SAiIiIiIiLKpy6Ln75Kcl50/kuys+TaJaXkY0BjLIxW8rHjLvkz
zJIXaWZIR3UHyRkS7V+uGNKxJYZ0tPcZubBMme93f5Vo/3L0N/HCcKnbUX4v0T6UaujF/HIb0uH2
krMk2nZpGNLxn/kcrRdItF+lSLWgZklDOjx0wo+vY9T07+Xv4gGRQ+bBMveTY+UfEm13FZ9j5sXE
/fzc5dxED/X4tLRZmN7/9htyqPg8txwq7b1Ml/flDOloXq6v7z2g40KS43MqQzpmHSnRz5ramO/T
PbywxIGncwzpqK7EY3tTxJCOcSppSIe7qhwv0b7l6qUy5fVJ6zakw91Vov0uUapjCk1r+1g7lE0d
0uF8/dQHJdqnXA39WqTkz8AZ0gEAAIDRhF8EAAAAAAAAAAAAMNMjhnQMnxdVeIVEt1tOfFHoU2Sq
k7tLGdLhhX98MW2OTXVBYooT7NfpRP8bSW4LQRwVfK3O1LfvBcUX0be5kHxKnGS+JYZ0tOvy8jWJ
bpfcfU52kbFqeyFqiRjSQURERERERJRPXRY/9QIMt5EcF78+QnL9vGMxL3j4EvmnRD9HzsZYGK3k
Y8d9eqycLdHPlzOGdNR3TfECztE+5oghHVtiSEc7nxcvtJVDu8lxEu1nTk6QvWWMDpdoH0o29GJ+
OQ7pcLeTtovip+R9ec/S15pgSEfcHeRPEu1f7lItqFnKkI4fyqVlrC4lZ0q0L8s81CLV+ZIXlZvL
IeL34B8Svwbwa2//v++VV8oj5Hoy1PCuy8k9xOes+jHIg8G8TQ8Oeb/4NeeT5JYy1uCUNpX2XqbL
+3KGdLQrt0FNHsrrcxldjs+pDOmYdXH5sUQ/b0pjv0/fT34l0b7kjiEd1ZX2fDhVDOkYp9KGdDg/
D7xPov3LiYdW+7X71K3jkA7nYYTRvk/ldPn40teaSHVMoWl+j/kbifYtpU0e0uF8rOK5Uspn5EO/
Fin5M3CGdAAAAGA04RcBAAAAAAAAAAAAzPSIIR3p8kWNJ0l0+03tR7KPTNn9pOnFsVPxQgxeDCrn
3iTRvqeU4gT7dTvR/2byF4n2e0x/lIOl5NvXj6UnS7SPOeEk8y0xpKN924gvmD5XotsnN14M71ky
9nNk2wtRS8SQDiIiIiIiIqJ86jqkw+0hUywKF/Fx4jtLaR0oP5XoZ8qRj4d4kETqSj523Lc95esS
/Yw5+ru8SMaq5IX8vJixFzGO9jM3DOnYUi5DOvxZ4qkSbTMXx0guAzrmbSdeyDvHBb/OFz8mjHWb
+fklpyEPQxl6Mb9ch3S4u4mfd6N9GJPPa9hfunxezpCO1e0iH5BoH3N0nrxdUg1IvLbkfg6Nh2B4
aMbYtVnU/+FC+VTae5ku78sZ0tG+p8jUr1X9+uLBsliOz6kM6djSVWTsAV9TvE/3QvRvEL93ivYp
Rx4cNcbrA4Z0rH8M6RinEod0zHuQeDBCtJ9T+4L4uSqH1nVIh/P57dH+j+3b4t93l6ERQx/X65IH
S459vd+mD+mYd1MpYSjb0K9FSv4MnCEdAAAAGE34RQAAAAAAAAAAAAAzPWp70vccNcsLirxUcrgY
3Dw04KnixcBzyBfcHCa5Des4RUpZMP6C8jqJfo5UUpxgv44n+l9Ljpdo31PzxXce4LKzuNJv3x3F
jxW5PJYu+4jMF98bqpJPMmdIR/d2k49KdBvl4uNyNZmitheiloghHURERERERET51GdIh/NnRG+V
6N+NwYvD+vODnaTUvLCtF2XMefF1L/x3qIy1YE7Jx46HyJ+L+fOLnBcm/qv4mNrlZMzWYSE/D+f5
jkT7OzU/Dh0iHmwwZAzpGKaLiR+Lc3u+8IKAD5Gc82JrX5Fo/6fgxev2kzH7pET7UrqhX5vkPKTD
+e9mqtcHft3toTd+/e8Y0pGm28r3JdrXHHjYjxeFvrqkzu+THim/lWhfpnK2PEP8mn2K/LjX9LWA
zz/aWyiPSnsv0+V9OUM6unV7GXvgwpxfl3qY23I5PqcypOM/8/l3Y74unPJ9+g0l5/PpfB6zjx1c
V8aKIR3rH0M6xqnkIR3usnK05DLMyO/dHiAXkFxa5yEd7l5yhkQ/R2re7hPkQuJKHdLh9pUxX48z
pGNL/szjhZLr9VMewDb0a7ySPwNnSAcAAABGE34RAAAAAAAAAAAAwEyPGNIxTleS18pUwyhOkxeJ
h2LkmBeI8qImv5Jo/8fiE1hfKR4IUFqPlrMk+rmG9kAZunU90X978d/UuRL9DCn4hGdffLfYuty+
V5ZjxIsbRPs8pnPkbbJ8Ww9VySeZM6Sjf75o4b3iBV2i22sKHs5xgExZzhcVD4UhHURERERERET5
1HdIxzwfLztBon+fghcd+oBcW9YlL0TyHMlp8fUvy/3kIjJmJR87HjIvTOzPxn4t0c88hePE+zTV
54zrspCfFyq7j/xMov0em/fD9yE/DqWIIR3D5gXyvWj5jyXah7H48523yGWklO4gfm6Lfp4xfEPu
KlMsVth2wepSDL2YX+5DOtwl5M0y1iKc3s675ZqyGEM60uXHiLuJX3dF+zyFk+RZsouMnV8T+3WT
H0OjfRvTB+UqMnUPk2j/Ir+QSwpNX2nvZbq8L2dIR/cuLW+XaB9T8CLEfm8/X1R5OYZ0lJGflz8l
0c8+NA9nnLqbSU7DF/8oL5OrytgxpGP9Y0jHOJU+pGPedeQdMtW52B4a5WukdpDcWvchHc4/o6+r
iX6WFHwtmu+/ywPcuwyNGPq4Xp88jHSs4w4nSt+63N6LchnSMe8K8l8y5vVoq3gf/Jjq4S0pKvkz
cIZ0AAAAYDThFwEAAAAAAAAAAADM9IghHePmYRRPl+Mlul2H9l15rHgxihK6oBwkXvj+rxL9TCn8
Tl4oJS2SEbWbfEiin3EIX5K7iH9PQ7fuJ/pfQ3yxaKqToz2gxReXrRoYsW637+XF91lfFBvteyr/
FN8PHie+ADhlJZ9kzpCO4fKFOv69TrWoxm/FF8zuJTnU9kLUEjGkg4iIiIiIiCifhhrS4S4sPubq
RUCj/24IfxEvSry7rGseiOFFaKc6TuTP3Q4VH/OfqpKPHafIi2Z6YfmPio/hRz9/Sv7M9wWyj0zd
ui3k588jby+flrEWW5/zYpJvkJtL6oEBDOlIk39vN5E3yp8l2p8UvC3/Tq8kpebPm73Q1pkS/YxD
8sJ1Hlo/9ZB4hnQ0q4QhHfM8rM5D61K9NjhDjpQ9JYohHeN0IzlazpZo/1Py5+ivlZtKinOounQ9
OVx8Dly0zyn4ueIoWXVfmCL/Pr4u0f5GPKBq7MGLtHWlvZfp8r6cIR39u654IFCq53cPAfUxn7oB
jTk+pzKkI87vCx8kqQa8+jWhXw944epc2lu8T12vDenD74ffKreVKZ9bGdKx/jGkY5zWZUjHvCvK
y2WM90s+lu1rDfxZlj8bzLV1v3ZnsVuJfyfRzzQE/129WJaHc8zrMjRi6ON6ffPf8hPlVIn2ty9/
JvMS8TVCfetyey/KbUjHPP99PU9+L9F+p+LHNB87ebykvt6y5M/AGdIBAACA0YRfBAAAAAAAAAAA
ADDTI1807AsS2qL++WIYL9riBX3Ok8WT7bo6R3yh6bPkalJy24sXXnmNnCDRz9uHF805Qm4huVww
PVS+8PpNMsSFVj8V/52mXtTrUhI91lSZerGOLvnkaF/M6ft9dHu34cEcH5aHSd2J+Ot6+/qEf9+H
/VyW4mJKX9Tr+4AXYrqXpB7MsdgOEv1eqtxacmgPifavih+3qDpfEPVQ8cCfkyT6m+3Lr0f8OsJD
cLx4VW7Pj378jP5+1kmOA2t8sWC0r1X8uExERERERERUej5mFb3vrVK3KLcHCvg4nhe/HmJY+Wny
frmbbCeb1BXkkfIx+ZtEt08fPj7sz5LeIveTIRaGGaKSjx2nzp+FPEC84PvpEv1e+zpRfIzWx2pz
WoTRtT1+6n9fSrvKY+Vz4s/Do99NHx5ydKz4Nrmx+LF6rNoef83p2KsXZYr2cZXnyxRtI7eUV8hx
MvTQFy/26OcKn9vgba1LPl/jruLXLEMuYOhFxPw47c9e6xZAHiv/bUR/s6Xza4Yh8+vcaDtVpv4M
2J+vPlt+KNHfYxtehPl9cn+5qFTV5fNy/zcp8/kf0Xar+LVVCfn34c9YvSh0qgVXTxEvOuuF/7zo
XuohXn3yZ/x+PePn3W/JUOckzvlx3M8Nfhz3c0WO+f7UZnjLR2Rboekq7b1Ml/flOZwL0vY1j9/3
5pgX2X6OfE+i+3Qbfi/o16YHS9NzpHJ8TvXfV7TdKpuUn6+8qPhXpe/7QT+/eFCsjxUO/Xp7yDwk
w8cDXy2/lOhn6cvHpefHUvaTXBai92NX9De/ih8bc6m058Opans8KoffcdvrtXy8cOr8fiLat1X8
eykhP98fKL4+ydcHRI9vXXiA4WflceJj2SW0KdfuLOahb6+UkyX6Pbbh98Y+DuFjwnXPgX5Ojm7P
Krm+zri4PFqGeC3u+8275S4y5HvyLrf3ohweg6vy51e+fsqD2Yb4W17m18vz66fuLauGz6So5M/A
Ox07j64PBwAAAOqEXwQAAAAAAAAAAAAwQ8XnxQd8oqQvmPACDp8XL+YQDVnwokD++i/k0/J6OUR8
ge06L8C0s9xGniY+ofmL8nOpGkTh/z8voPT/yDHi2/eOsotsQj7h24use2iLF+nywgOnSnRb+SRn
/035AgFfeOCFBa4slC4PfPDCaYfJx8UnM0d/z75g3gsJfE3eJk+Sdb+/d80nN99TfFHVB+X/Ff/N
r1p0wBdN+rb9sfgxxY8THkrzYLmh5HwhJZGfy24uj5HXiRcF+Yb49UPVAo8e8OO/+2+K/xs/5vvi
1H2lbkEZIiIiIiIiIiIaLh/D9wJm/uzCx359DPgPEi1A72PHXlDNC5950Q0vgLKX5Lw47Jh5QZJr
iY/tevE5H/f6vvxJ/iHLt6edK769fWz+K+LBCx5e+xDh+HD5+b5xDfFiOv7MwJ+TfVtW3cfMn8H6
b+YE8bFWLw7kz3AeJV646xJC0+eFJvcXf17mz4znn6v7s87o92oe2uLH0O+IF2H2MfUnyx2Ez0M3
rx3Fn6/4HIs3iYe/+H7vBUajvx/z39fP5MvihcmfKV4Id5P+fq4i95WXiBcy9v3Jj5n+3Gn59vLX
/BmtF2vz4+/LxOcfXE2IpsoD3vw3fLj4NbXv9x68sfz369eOv5YviRdL85AovzZkAf9y8nA9L/Do
cz/8es7vs34j0ePV3J/F50z59aLPNfHfiReZvZVcRkrOC5P7HCP/PH4N5L9/vwfyY/iqhcr/Ln7t
5NvuPfJ/yt1ldymlJ0j0s63i87Z4D0hUXj53yo9PLxYPcfX5sdHQTj+/+3HP50odLU8Xnyc15oBG
yiM/r3vAxv8lPq/cw1ijwU7zY0Q+vuj3NH4P6OGPuQ6oqsvnKnsYjQfc+Di0X+vWHUvxEBvfPt8V
H0vxOYZ+H+3FyP3amohoHbqk+Bjxc8WvEXzs77ey6niBP6v7ifh1hx8XfcxgH8llUBE1z8MdHyZH
iF8T+JiA3wsv/979OsHPh77Gytft+Xx7fz7bdMDbOufrdvy5rAcR+b5zkviz1+Xb0PcdfzbnYy7v
lKeKP3PjWNsw+XXZPcTH4H1My8fk666f8jDa+fVTfm3oz8e5fmqCouvDAQAAgDrhFwEAAAAAAAAA
AADM0Nrnxfj/u3Ai6uq8sLhvI+PiufouLvPbaxt/gbLKi8Pwuxk235bzv3kGnNCm5IXo+LsnIiIi
IiIiIiovL+7iYzoMVR2mxeNkHpxP5Dx0w38T/kyG1qfFz0CJuuRFqOZ/Qyyw1zw/ljLMiEqN+/xm
5fcD8985Qw+3nJNo63Reon+3H5LFhSjrfFUuK0S0HnmYgh/bPOiRqC6fcz5/PtzE40SL74M5/56I
aEvzx0ceGzen+eezxjGDbi1es8NnstPG9VOZF10fDgAAANQJvwgAAAAAAAAAAABghoiIiIiIiIiI
iIiIiIiIiIiIiIiIaMPz8KjjZXEQR52T5AZCRERERERERESUrOj6cAAAAKBO+EUAAAAAAAAAAAAA
M0RERERERERERERERERERERERERERPTfrip/ksVBHHXOlafJhWQduoD8b7L9v/4vIiIiIiIiIiKa
vOj6cAAAAKBO+EUAAAAAAAAAAAAAM0RERERERERERERERERERERERERERPSv9pW/yOIgjia+JdeR
UpsP5/i++Of570JERERERERERBkUXR8OAAAA1Am/CAAAAAAAAAAAAGCGiIiIiIiIiIiIiIiIiIiI
iIiIiIiI/lc3lbNkPoCjqfPlLXJFKaWLyEPkR7L4szCkg4iIiIiIiIgok6LrwwEAAIA64RcBAAAA
AAAAAAAAzBAREREREREREREREREREREREREREdF/tL/8f7I4uKKpc+UNcg3Jtd3kMPmDRD8DQzqI
iIiIiIiIiDIpuj4cAAAAqBN+EQAAAAAAAAAAAMAMERERERERERERERERERERERERERERbdVecpIs
Dq9o43w5Vu4hF5Gp21UeJV+WaH8XMaSDiIiIiIiIiCiTouvDAQAAgDrhFwEAAAAAAAAAAADMEBER
ERERERERERERERERERERERERUdhlpclQizpnyLvlvuLvOUbbygHybPmGeGhItG8RhnQQERERERER
EWVSdH04AAAAUCf8IgAAAAAAAAAAAIAZIiIiIiIiIiIiIiIiIiIiIiIiIiIiWtk2cpi0GXJR53h5
lzxFbi67yAWkaxeV68v/LofLF+QsibbdBEM6iIiIiIiIiIgyKbo+HAAAAKgTfhEAAAAAAAAAAADA
DBEREREREREREREREREREREREREREdV2M/mVLA6zGNK58kv5orxH/m85Qv4veZ684t//+yh5m3xa
fiKnS/T9+mBIBxERERERERFRJkXXhwMAAAB1wi8CAAAAAAAAAAAAmCEiIiIiIiIiIiIiIiIiIiIi
IiIiIqJG7SAeluGBGotDLdYNQzqIiIiIiIiIiDIpuj4cAAAAqBN+EQAAAAAAAAAAAMAMERERERER
ERERERERERERERERERERtWo3+Z+yONhiHZwv75ZthYiIiIiIiIiIMii6PhwAAACoE34RAAAAAAAA
AAAAwAwRERERERERERERERERERERERERERF1ah/5mHi4xeKwi9KcLUfJNYSIiIiIiIiIiDIquj4c
AAAAqBN+EQAAAAAAAAAAAMAMERERERERERERERERERERERERERER9Wp3OVLOkMXhF7n7sfwfsrMQ
EREREREREVGGRdeHAwAAAHXCLwIAAAAAAAAAAACYISIiIiIiIiIiIiIiIiIiIiIiIiIiokHaQR4g
x8o/ZHEgRi6OlxfI3kJERERERERERJkXXR8OAAAA1Am/CAAAAAAAAAAAAGCGiIiIiIiIiIiIiIiI
iIiIiIiIiIiIBu+/y73laPmdLA7KGNPp8iF5tFxDiIiIiIiIiIiooKLrwwEAAIA64RcBAAAAAAAA
AAAAzBAREREREREREREREREREREREREREVHyrir3lVfJ5+SPsjhMYwgnib+3t+FteSjHBYSIiIiI
iIiIiAotuj4cAAAAqBN+EQAAAAAAAAAAAMAMERERERERERERERERERERERERERERTdIl5LpyR3mk
PFs8YOMoeY/8zwXvlv9b3iQvl6fKA+Ug2Vu2FyIiIiIiIiIiWrOi68MBAACAOuEXAQAAAAAAAAAA
AMwQERERERERERERERERERERERERERERERERERERERFRfkXXhwMAAAB1wi8CAAAAAAAAAAAAmCEi
IiIiIiIiIiIiIiIiIiIiIiIiIiIiIiIiIiIiIqL8iq4PBwAAAOqEXwQAAAAAAAAAAAAwQ0RERERE
RERERERERERERERERERERERERERERERERPkVXR8OAAAA1Am/CAAAAAAAAAAAAGCGiIiIiIiIiIiI
iIiIiIiIiIiIiIiIiIiIiIiIiIiI8iu6PhwAAACoE34RAAAAAAAAAAAAwAwRERERERERERERERER
ERERERERERERERERERERERHlV3R9OAAAAFAn/CIAAAAAAAAAAACAGSIiIiIiIiIiIiIiIiIiIiIi
IiIiIiIiIiIiIiIiIsqv6PpwAAAAoE74RQAAAAAAAAAAAAAzRERERERERERERERERERERERERERE
RERERERERERElF/R9eEAAABAnfCLAAAAAAAAAAAAAGaIiIiIiIiIiIiIiIiIiIiIiIiIiIiIiIiI
iIiIiIgov6LrwwEAAIA64RcBAAAAAAAAAAAAzBARERERERERERERERERERERERERERERERERERER
EVF+RdeHAwAAAHXCLwIAAAAAAAAAAACYISIiIiIiIiIiIiIiIiIiIiIiIiIiIiIiIiIiIiIiovyK
rg8HAAAA6oRfBAAAAAAAAAAAADBDRERERERERERERERERERERERERERERERERERERERE+RVdHw4A
AADUCb8IAAAAAAAAAAAAYIaIiIiIiIiIiIiIiIiIiIiIiIiIiIiIiIiIiIiIiIjyK7o+HAAAAKgT
fhEAAAAAAAAAAADADBEREREREREREREREREREREREREREREREREREREREeVXdH04AAAAUCf8IgAA
AAAAAAAAAIAZIiIiIiIiIiIiIiIiIiIiIiIiIiIiIiIiIiIiIiIiyq/o+nAAAACgTvhFAAAAAAAA
AAAAADNERERERERERERERERERERERERERERERERERERERESUX9H14QAAAECd8IsAAAAAAAAAAAAA
ZoiIiIiIiIiIiIiIiIiIiIiIiIiIiIiIiIiIiIiIiCi/ouvDAQAAgDrhFwEAAAAAAAAAAADMEBER
ERERERERERERERERERERERERERERERERERERUX5F14cDAAAAdcIvAgAAAAAAAAAAAJghIiIiIiIi
IiIiIiIiIiIiIiIiIiIiIiIiIiIiIiKi/IquDwcAAADqhF8EAAAAAAAAAAAAMENERERERERERERE
RERERERERERERERERERERERERET5FV0fDgAAANQJvwgAAAAAAAAAAABghoiIiIiIiIiIiIiIiIiI
iIiIiIiIiIiIiIiIiIiIiPIruj4cAAAAqBN+EQAAAAAAAAAAAMAMERERERERERERERERERERERER
ERERERERERERERER5Vd0fTgAAABQJ/wiAAAAAAAAAAAAgBkiIiIiIiIiIiIiIiIiIiIiIiIiIiIi
IiIiIiIiIiLKr+j6cAAAAKBO+EUAAAAAAAAAAAAAM0RERERERERERERERERERERERERERERERERE
RERERJRf0fXhAAAAQJ3wiwAAAAAAAAAAAABmiIiIiIiIiIiIiIiIiIiIiIiIiIiIiIiIiIiIiIiI
KL+i68MBAACAOuEXAQAAAAAAAAAAAMwQERERERERERERERERERERERERERERERERERERERFRfkXX
hwMAAAB1wi8CAAAAAAAAAAAAmCEiIiIiIiIiIiIiIiIiIiIiIiIiIiIiIiIiIiIiIqL8iq4PBwAA
AOqEXwQAAAAAAAAAAAAwQ0RERERERERERERERERERERERERERERERERERERERPkVXR8OAAAA1Am/
CAAAAAAAAAAAAGCGiIiIiIiIiIiIiIiIiIiIiIiIiIiIiIiIiIiIiIiI8iu6PhwAAACoE34RAAAA
AAAAAAAAwAwRERERERERERERERERERERERERERERERERERERERHlV3R9OAAAAFAn/CIAAAAAAAAA
AACAGSIiIiIiIiIiIiIiIiIiIiIiIiIiIiIiIiIiIiIiIsqv6PpwAAAAoE74RQAAAAAAAAAAAAAz
RERERERERERERERERERERERERERERERERERERERElF/R9eEAAABAnfCLAAAAAAAAAAAAAGaIiIiI
iIiIiIiIiIiIiIiIiIiIiIiIiIiIiIiIiIgov6LrwwEAAIA64RcBAAAAAAAAAAAAzBARERERERER
EREREREREREREREREREREREREREREVF+RdeHAwAAAHXCLwIAAAAAAAAAAACYISIiIiIiIiIiIiIi
IiIiIiIiIiIiIiIiIiIiIiIiovyKrg8HAAAA6oRfBAAAAAAAAAAAADBDRERERERERERERERERERE
RERERERERERERERERERE+RVdHw4AAADUCb8IAAAAAAAAAAAAYIaIiIiIiIiIiIiIiIiIiIiIiIiI
iIiIiIiIiIiIiIjyK7o+HAAAAKgTfhEAAAAAAAAAAADADBERERERERERERERERERERERERERERER
EREREREREeVXdH04AAAAUCf8IgAAAAAAAAAAAIAZIiIiIiIiIiIiIiIiIiIiIiIiIiIiIiIiIiIi
IiIiyq/o+nAAAACgTvhFAAAAAAAAAAAAADNERERERERERERERERERERERERERERERERERERERESU
X9H14QAAAECd8IsAAAAAAAAAAAAAZoiIiIiIiIiIiIiIiIiIiIiIiIiIiIiIiIiIiIiIiCi/ouvD
AQAAgDrhFwEAAAAAAAAAAADMEBERERERERERERERERERERERERERERERERERERERUX5F14cDAAAA
dcIvAgAAAAAAAAAAAJghIiIiIiIiIiIiIiIiIiIiIiIiIiIiIiIiIiIiIiKi/IquDwcAAADqhF8E
AAAAAAAAAAAAMENERERERERERERERERERERERERERERERERERERERET5FV0fDgAAANQJvwgAAAAA
AAAAAABghoiIiIiIiIiIiIiIiIiIiIiIiIiIiIiIiIiIiIiIiPIruj4cAAAAqBN+EQAAAAAAAAAA
AMAMERERERERERERERERERERERERERERERERERH9/+z9Cby9/1z/+x/zTOZZfxEK9S8NUlQkKvRH
SgMdoaToVyIN6hflJ9GAkNLvXxpU6KCiQkcaEPmVMkUdQjIeMk+383yd3b7ZPl7rWsO+rrWutfb9
cbvdb2l9917Xe63PntZwvV+SJEnzqzs/HAAAlmkvBAAAAAAAAI5IkiRJkiRJkiRJkiRJkiRJkiRJ
kiRJkuZXd344AAAs014IAAAAAAAAHJEkSZIkSZIkSZIkSZIkSZIkSZIkSZIkza/u/HAAAFimvRAA
AAAAAAA4IkmSJEmSJEmSJEmSJEmSJEmSJEmSJEmaX9354QAAsEx7IQAAAAAAAHBEkiRJkiRJkiRJ
kiRJkiRJkiRJkiRJkjS/uvPDAQBgmfZCAAAAAAAA4IgkSZIkSZIkSZIkSZIkSZIkSdIZ63rx39d0
pZAkSZKkrdadHw4AAMu0FwIAAAAAAABHJEmSJEmSJEmSJEmSJEmSJEmSzlj/v6iTKtbx/w1JkiRJ
2mrd+eEAALBMeyEAAAAAAABwRJIkSZIkSZIkSZIkSZIkSZIk6YxlSIckSZKkvag7PxwAAJZpLwQA
AAAAAACOSJIkSZIkSZIkSZIkSZIkSZIknbEM6ZAkSZK0F3XnhwMAwDLthQAAAAAAAMARSZIkSZIk
SZIkSZIkSZIkSZKkM5YhHZIkSZL2ou78cAAAWKa9EAAAAAAAADgiSZIkSZIkSZIkSZIkSZIkSZJ0
xjKkQ5IkSdJe1J0fDgAAy7QXAgAAAAAAAEckSZIkSZIkSZIkSZIkSZIkSZLOWIZ0SJIkSdqLuvPD
AQBgmfZCAAAAAAAA4IgkSZIkSZIkSZIkSZIkSZIkSdIZy5AOSZIkSXtRd344AAAs014IAAAAAAAA
HJEkSZIkSZIkSZIkSZIkSZIkSTpjGdIhSZIkaS/qzg8HAIBl2gsBAAAAAACAI5IkSZIkSZIkSZIk
SZIkSZIkSWcsQzokSZIk7UXd+eEAALBMeyEAAAAAAABwRJIkSZIkSZIkSZIkSZIkSZIk6YxlSIck
SZKkvag7PxwAAJZpLwQAAAAAAACOSJIkSZIkSZIkSZIkSZIkSZIknbEM6ZAkSZK0F3XnhwMAwDLt
hQAAAAAAAMARSZIkSZIkSZIkSZIkSZIkSZKkM5YhHZIkSZL2ou78cAAAWKa9EAAAAAAAADiyxS4W
nxW3invGD8Z/j/8Rv/BfHv5fl/23uEPcKC4VZ7GLxPXilnG3uF/UffPQOL6/HvFflz0g7hw3iSuF
PtGnx5dF3T/H9+HPxLn34QPj2+Lm8ZlxvtAnd/64bnxN3Ct+IOq+q/vw5H1Z93P99/q4+vj6PEmS
JEmSJEmSJEmSJEmSJEmaU4Z0SJIkSdqLuvPDAQBgmfZCAAAAAAAA4MhE1ab8N4saHvH78fo4eWLK
Oj4er4rfjBpWccU4tGogxE3j/vG78S/R3RerenM8Per+/+w4K108bhs/H8+Pd0d3/6ziA/G38YT4
5rh8nLUuGreJX4wXx4eiu6+W+XDUfVnXU/8+db2avmvE/+eULheH0gWiu42bkvah+nus+/odcsmQ
JEmSJEmSJEmStLirRfda2yKH9Nq7JEnSmK37PsfLhDR2hnRIkiRJ2ou688MBAGCZ9kIAAAAAAADg
yIjVoIna0P+34/+OkyeijKmGdvxNfGdcIva12jC+Bhb8z3h7dLd1LP8cPxlXjUOrBnN8ezwnahhE
d/vHUF93L4r7xCEP7DhP3DKeHDWopLsvTquut67/VlHH0zSN8XP4n+JQunN0t3FT0j5UJ6Z3X79D
/ltIkiRJkiRJkiRJWtz/Fd1rbYv8/0OSJEmf2rrvc/yFkMbOkA5JkiRJe1F3fjgAACzTXggAAAAA
AAAcGaFPix+Of4uTJ59sw3/GI+JysS/VgIeHxFuiu01T+kjUcITrxr53jXhMvDe62zqluh+fFNeP
Q6mG7Pzv8erobvNU6nh13POHxm2sYUmfE4fQU6O7fZuS9iFDOiRJkiRJkiRJkqTxM6RDkiRpnAzp
0BwypEOSJEnSXtSdHw4AAMu0FwIAAAAAAABHTtGF44Ex1kbwp1GDGn4iLhRzrYaZ/Ex8ILrbsE0f
jcfFZWLfukL8atSgjO62bdvvxdVjn7tZ/EN0t29b6vi1Do3XWD+bHxb73sVj7J+90j5kSIckSZIk
SZIkSZI0foZ0SJIkjZMhHZpDhnRIkiRJ2ou688MBAGCZ9kIAAAAAAADgyIZ9dbwuTp5sMgeviBvH
3Pr2eGt0a96lN8WtYh86T9w73hXdbdml98X9ota4T10kHhPdbdqVX4pal07fWEM6Xh/79rV9bneO
7radhrQPGdIhSZIkSZIkSZIkjZ8hHZIkSeNkSIfmkCEdkiRJkvai7vxwAABYpr0QAAAAAAAAOLJm
tXn+4+LkSSZz85H4vphDV4g/im6dc/LfY86b8F8mnhnd2ufkWXG52IeuGS+L7nbs2v+KWp9O11hD
OsqXxj731Ohu12lI+5AhHZIkSZIkSZIkSdL4GdIhSZI0ToZ0aA4Z0iFJkiRpL+rODwcAgGXaCwEA
AAAAAIAja1Sb5tfm+SdPMJmz/xnni11Vm9q/Obq1zdFvxAVjbn12/Gt0a56j18a1Y87dKP4juvXP
Ra2v1qnNG3NIxy/Fvnbx+EB0t+s0pH3IkA5JkiRJkiRJkiRp/AzpkCRJGidDOjSHDOmQJEmStBd1
54cDAMAy7YUAAAAAAADAkRWrgRNvi5Mnl+yD34pdDOq4S3w4ujXN2e/HLgebnNsXx7uiW+uc1XCW
z4o5Vvfpu6Nb99zUOmu92qwxh3S8Nc4f+9ido7tNpyXtQ4Z0SJIkSZIkSZIkSeNnSIckSdI4GdKh
OWRIhyRJkqS9qDs/HAAAlmkvBAAAAAAAAI6s0FfG++PkiSX75PGxzb47unXsi0fFHLpOvCO6Ne6D
2pDhijGnrhv7dp++M2rdWr8xh3SUW8c+9pTobs9pSfuQIR2SJEmSJEmSJEnS+BnSIUmSNE6GdGgO
GdIhSZIkaS/qzg8HAIBl2gsBAAAAAACAIyv03+PkSSX76D6xrf6P6NawT+4Uu+wy8Zro1rZPXhjn
jzl06XhtdOucu9dFrV/rNfaQjt+Ifesi8d7obs9pSfuQIR2SJEmSJEmSJEnS+BnSIUmSNE6GdGgO
GdIhSZIkaS/qzg8HAIBl2gsBAAAAAACAIyt0CEM6PhLbOhnmEIZ0vDtqY+9d9QfRrWsfPSjm0L5/
XT4jzhNavbGHdLwnaujFPnXH6G7LGKR9yJAOSZIkSZIkSZIkafwM6ZAkSRonQzo0hwzpkCRJkrQX
deeHAwDAMu2FAAAAAAAAwJEVGnNIRw3LeGX8cfxq1MlSD47/8V//+7fi+fGO6D7/NP5XnD+mbuxh
CG+JF8TvxmPiEVH/Jj8Xj49nxxui+9zTqEEZu+hbo1vPpj4eL426v+4aXxrXiivHlaI2MP/i+OZ4
WPxlfCy669pEfc1fN3bZPaNb22nU1+Xz4tfi+Pu4/m/9/3V5/ffu806jbodWb+whHeVOsU89Obrb
MQZpHzKkQ5IkSZIkSZIkSRo/QzokSZLGyZAOzSFDOiRJkiTtRd354QAAsEx7IQAAAAAAAHBkhU4z
pOND8Sfx/fFFcYFYtWvGd0dt+N9d9ybuFVN3miEdNVDixfGQuHVcJlbtKnGP+PPornsTt4htdvH4
j+jWsq4aXPKAqPtl3Wp4xw/Gv0V33et6SuyqGkbynujWta6/i9q8/TNilerj6uPr87rrW1fdjro9
Wq0phnQ8Lfali8R7o7sdY5D2IUM6JEmSJEmSJEmSpPEzpEOSJGmcDOnQHDKkQ5IkSdJe1J0fDgAA
y7QXAgAAAAAAAEdWaJMhHX8b94xPizH67KhBB92x1vHGqI3bp2yTIR2viBoKcdUYozrxp4ajdMda
x1/GNvuR6NaxjnfF98QF47TVddSaPhDdsdZxg9hFT4puPet4adwyTtNXRV1Pd/3rqNuj1ZpiSEcN
XrpU7EN3jO42jEXahwzpkCRJkiRJkiRJksbPkA5JkqRxMqRDc8iQDkmSJEl7UXd+OAAALNNeCAAA
AAAAABxZoXWGdDw7bhJT9XXx9uiOvaq7x5StM6Tjz+IWMVV3i/dHd+xVfVFsowtHDdjo1rCqv46r
xdh9TvxLdMdc1S/Gtvvc+Hh061nFx+JH4/wxRnU9dX11vd3xVlG35/NCy5tiSEf5jtiHnhzd+sci
7UOGdEiSJEmSJEmSJEnjZ0iHJEnSOBnSoTlkSIckSZKkvag7PxwAAJZpLwQAAAAAAACOrNAqQzpe
Gl8e2+ha8bro1rGKv4kpW2VIx4tjW/fXjeOd0a1jFb8R2+hbozv+qp4eF4ypunL8U3THXsU7Yqxh
F6v2B9GtZRU13OVWMUV1vacZHlPfY1reVEM6arjQ3LtIvDe69Y9F2ocM6ZAkSZIkSZIkSZLGz5AO
SZKkcTKkQ3PIkA5JkiRJe1F3fjgAACzTXggAAAAAAAAcWaGhIR210f5943yxzT4zTjN44toxVUND
Ot4d94zzxjb7svhgdGtaptZ8oZi62vi/O/4q/s+YckDHcbXZ+VujW8MqbhLb6rPi49GtY5kPxy1j
yur66zjd8Vfx2aHhphrS8bG4Ysy5O0a39jFJ+5AhHZIkSZIkSZIkSdL4GdIhSZI0ToZ0aA4Z0iFJ
kiRpL+rODwcAgGXaCwEAAAAAAIAjK7RoSMfLogYB7Ko7RLeuVXxPTNWiIR01SOIasatq0+1uXau4
bUzZxWLTgQ3viKvEtrpddOtYxY/HtnpsdGtYxb1iG9X3YXf8VTwuNNxUQzrKfWLO/WZ06x6TtA8Z
0iFJkiRJkiRJkiSNnyEdkiRJ42RIh+aQIR2SJEmS9qLu/HAAAFimvRAAAAAAAAA4skLdkI5HxYVi
1/1ZnLu2VTwtpurcIR0fix+K88Yuq+O/NE6ubVU/F1P2NdEddxXfG9vumdGtZZkpv+5OVkNP3hPd
GpZ5VmyzP4luHcv8Z1w8tLgph3S8MOZa/W56d3TrHpO0DxnSIUmSJEmSJEmSJI2fIR2SJEnjZEiH
5pAhHZIkSZL2ou78cAAAWKa9EAAAAAAAADiyQieHdHw4vjPm0s3ieG3r+NeYqpNDOurksVvHXPra
OHk/rOpFMWU/Fd1xl3lrXDC23RdEt55lXhHb6FujO/4y741rxDar49Vxu/Usc5fQ4qYc0lE+I+bY
baNb79ikZdVwrBqScav4jqjhFz8e9XfVj/7X//9tUX8nXDimyJCO1TtPXD2+Mu4a94kaslb/XuX7
47ujfsd+WVw16nO0WueLa0X9LXr3qK+zn4i6b3/sv/7/+r1e93/9fnHfSpIkSZIkSTrEzh/Xja+P
et/FD8Tx89D1XOm94vbxeXGxmEMXidp49I5x7zh+raP84H9dVrfnRnHxkLbR5eKmUa8t1Gs6D4z6
mqyvz3rN4R5xu7hSTJUhHat32bhxfEvUz7mTP/vuF98T9frcLaJeJ6qflVq9K8eXR92H940fiZPf
D/XaXL1mff24QGh/qtdY63viNnHPqNesj793HhT1O/hOUb+DLxlz6EJxw6iNzuv7vdZ5vOb7R32/
1986XxiXCh1Vr49fLeq9sPU+knpvwrk/K+vfu37vfUXU++3qPSlar3pvTn191t+15/4tfvx37TdF
fU9tu/rbpo77NXG3qJ/fD4jj9R2/r6K+No6/h6b8O2fbGdJxGF0i6rFs/W6qv8fra/b4vUGlvue+
N+4ct4z6fpzTY8hdDOmo979/dtT39bm/6+tnQP1tVz+XviSuEpIkSZLUnh8OAADLtBcCAAAAAAAA
R1aoTvaoD3x33LwumFn/HMcnvKzq41GbSUzR8ZCO18X16oIZVSdnvjbOvT+WqeEsUw7DeEp0x11m
lyfbvTi6NQ35z9hGfxzd8Zd5WOyiOm63nmWeFVrc1EM6amOHOfak6NY7tm1Vv6s+bQ1z2cSgNoDo
1rfINjaa6o47ZN3BGfU7tk6IrU0mnh8fiO5rp1PDNJZVJyV36xzyOdEdb8gPR3ddpzXVIJJNu2jU
gJT6HfTCWOff69iHov4e+PmoE8wvH/tQfa12/0ZDajOVdarNk2ozoIfE30T9Ldndh4vU30wviBrk
VkNRbMYkSZIkSZpDmzw/c2zXAynr+N26VjGHYZr1GlW3tmWON/qrTQK7/76KXbfJcznH5lA9r9St
bZnj54zrOe/uvy8zh+fKa1Plbm3LzOV5/npOt1vfMvXc677V3Y4h6zzfXT9DbxI/GX8dH4nuOdHO
x+Kf4glRGwlva2hHfe3Whqk/F/8rPhrd+jr1PoxXRQ0jqI1E6/6aa7VR/bn/tsvUfbPr6nusW9si
2/iZsu7fSJtsxPuZURv61vtx3h7d11/nf49lbfrz7g3RHXOR347uek5rLgN9jqu/XWogRw1OeXa8
K7r7Y0j93HllPDG+I64Z+9K6r5Nv8nuzNrSuDZz/KOq9fN19uEi9Zvd38dioQTZz+/rZh9b9+3Td
f+PPjx+NP48PRvfvuEi9h/J/Rg3E2dbflPU9X0OT6nX3eu183deFa82/FTVkpoYUnJVquE5tUv/o
eGnUew+6+2dI3dd/H4+Lb42rxz61yeP8+npbp/o+qI3vfynqb9T6W7W7L8/1f8ZU1eODGtpXf6PU
3/l/Fe+Mbh2rqN+zz4ufja+NXb83Z933uR1b9/dZfd1313Na+/h4dlfV13INqKhBHE+LN0f3b7WK
/4h6r129/6p+H1wrdtE2hnTU11gN36r3vv9jrPN4u9R9VX9j12Chel+gJEmSpDNYd344AAAs014I
AAAAAAAAHFmhGtLxtvjc//f/m1+1OcTJk1BW9dkxRbUpwMujTqacY/8juvtjmdr0YKr+IbpjLvPV
satqE/NuTctMXZ3ouO5J2uW9sauTneu4dfxuXUPqdjoxcnFTD+mokwTnVm32te5Ju5vaVnVCZnf8
RerffQ79X9Gtb5H63Tl13XGH1N8/q3SN+IlY9zaftMqQjtoEoPvcfbHq/TlltWFD/e1Qw3w2+b2z
TG2YVidC3z3mspFeV329desfUifVr1L9vVh/a/57dNezqbfEw+M6IUmSJEnSrnp8dI9bV/GFsctq
09RuXav4yth1D45ubcvUv1n11Oj++yqmfH1slWpj/m5dq7hB7LpHRbe2ZWr4a1WDXLv/vkw9V3eZ
2GX3im5ty9TGsVeKXffk6Na3zP1i3+pux5BVnu+uoc4PiNdGdx2bqOe1fz2+IKaoNsGv52HfGt3x
N1GbR/9e3Dzm1jY2YJ2iGoDSrW2Rbbx2uO5rWKtufF3DDu4ZL4ruelaxypCO+p7uPndfbON11lWq
TYJrg/DTbNA8pDaxr8Efnx5zbt3XjOt7epXq75r7Rm3I313Ppt4fvxE3C63Wuu/FWeXfuDaGv0/U
+w2769hEDX34/fjymKL6e7V+fv5bdMffRP0N/8y4bcxhWOTYXSXq37ke46w6LGJdL4z6e7zexzL3
6nd0dxuGrPLemvraqa/7el9I/YzrrmeZsYd01Ps562/PGj419nspzvW++IOoIQDrDjUZo3Xf5zY3
q/5ePsvVc031vqDXR3cfjqX+pvqVuHXUe0K30ZSPEb846va8J7rr2dSr4/5xlgZdSZIkSWe+7vxw
AABYpr0QAAAAAAAAOLJC94ipBlqM0TfEyZNOVvVFMUU1vGHOJ7x8RXT3xzJTDsSoITDdMZe5Yuyq
m0S3pmXqxOop+5rojrtMnQC2y341unUtUyeUqm/qIR3lhjGn6kT9bp1T2FaGdIxXd9whyzbZqs35
fjM+Gt3nr8OQjmm7YNSGeK+Lbm1TqM3SfinmuPnFFEM6auOl+j7uPndMtVlJbYpwrZAkSZIkadvd
KrrHq6v4sdhlj4tuXat4dOy6F0e3tmVqI7/qLtH991V8T+yyp0S3rlU8KHbdpgMKbhTVD0T331dx
p9hlz41uXauo5zN32fniHdGtbZka9LBvdbdjyNDz3fVacA2ZmWJQ9Ek1MHqs1+muHvW86xivdwz5
q5hqo/BNMqRjvMYe0lHfRz8VY7zebUjH9NXfW5sO1dpEbeJfm4/fOObY2EM6rhD1noEPRPf5Y6rv
zTn9nJ5rYw7pqI37fyjeFd3njqX+bb8kxmhbX5Mvi6+LQ6gGrNUAvKn/1jqpXlevn5VfFnNtiiEd
9fddfe10n7uOZX+rrFrd//WeyLE35V/Vv0YNhrlAbCtDOg6zGn5T70v+i+jut6m9O54QnxdTNsVj
xFtGDVDqPndM9RzEw+KyIUmSJOnA684PBwCAZdoLAQAAAAAAgCMH0HXj5Mkmq7pFnMUuEXUiZnef
DLlnTNX7ozvmkA/FLqv7sVvXMheOKXtUdMdd5otjl9UGCt26lnlMqG8bQzrqxL459aTo1jmFbWVI
x3h1xx2yaJOti8Uj4sPRfd4mDOmYrjtEbTzQrWkb6uvkZ+OSMZfGHNJx6fjl2ORvy9P4YDwwzh+S
JEmSJG2r2tRw0+ddaxO7XVWb7b81unWt4s1x3thVNRh/k+ce3hnHG1HWZt8fie7jlnl67KqLx2k2
v3157LIatNqta5katnvcJs9lHdvlgPravLg2Ee/WtYoa8LHLahPnbl3LvDT2se62DOme765NS2uj
4bdF9zlTqI2efyZqUPUm1fOrPxybvFZ/Gr8Wc3jO3JCO8Vr3NaxFG1/X99HdY8zvI0M6pqs2Sd7V
Rs3HagP6z4g5NdaQjvoZfb/YxcbutaZ6DVB9Yw3puH28KbrPmUI9pnp81PsdNql+Rt87ph4ocq7f
j8vHPvZF8efR3a5t+pu4WcytMYd03CDGHBh1miEd9fP7m+Ml0V33LrwmbhfbyJCOw6uGc4wx/GYs
fx01xKl+L43dmI8R62/UZ0X3OVOqx1K7HlorSZIkaeK688MBAGCZ9kIAAAAAAADgyAF0kTh5ksmq
vjLOam+M7j4Zsmhz5jHqjrfMHDaiX/dk+NoAaurqpMru2EPqc+bQP0e3viGvDfVtulncOmqDiSlO
eNykC8W7o1vnFLaVIR3j1R13SLfJ1k1iioEPhnSM35Xij6Jbyy7UBitfG3NorCEdt4q3RPfx2/JX
ccWQJEmSJGlbbToouF4fqOHfu6iG1ndrWsdNY1d9W3RrWuY34mR/Et3HLVOvBe1qUOido1vTOq4X
u+p7o1vTMo+Mk/1ddB+3zOtjV90rujWtqgZ81KCPXfXg6Na1zI/EPtbdliHnPt992aiBPt3HbsPf
xlVjna4ZL47u+rahXkeqzZR3mSEd4zXGkI76Gq4BRd3Hn4YhHeNXr8vXgPrTDKMaUw0aun/scqjc
ycYY0nGdqJ/t3cdvSw3q+4LQp3baIR01iO/Xo/vYbXhV1NfYOtVr78+J7vq24T+i3quxL9WgyXV/
X2/D78VVYi6NMaSjhpLWY5BNh3IussmQjnr/3DfEJu/d3JbfjPoZNGWGdBxOV49nRnc/zcEzYuzG
eIx4PNRq28Mwz1V/a2w60FOSJEnSzOvODwcAgGXaCwEAAAAAAIAjB9LJk0tWdaM4q/1NdPfJkAfF
VHXHW+ajseveEN3aFpl6M6DLRHfcZX4u5tDPR7e+ZS4f+tS2MaSjzOVE+NtEt76pbCtDOsarO+6Q
czfZul/U757uY0/LkI5xu2W8Nbp17FptWlQbReyy0w7pqE2Ofiq6j9uF+nlz/ZAkSZIkaRvdMbrH
p6u4Xeyix0e3nnWcOzRhm206GOW2cbLTDE3Y1ZCSp0a3nnX8cOyqP4xuTcvcOE5Wr1F2H7eK68Yu
GmOj+XvErnpRdGtaZpdDYU5Td1uGnHy++4YxxXDvdb0xVn2e9KvjndFdzzbV8P2bx64ypGO8Tjuk
owaKvT26jz0tQzrG7Vqx6fCsqf1p1NCkXXfaIR31eOO90X3sttXm0ncKfXKnGdLxGfGP0X3cNr0j
vjhW6YuihrZ017NNH4x9+Hqs9y7VUJHuNsxB/Q1YwyDn0GmHdNT7JOtnf/dxp7XJkI4fiu665uYV
scp7lDbNkI7D6FuiHq9199Fc/K8Yu9M+RqwhOE+J7uN24S/De6slSZKkA6w7PxwAAJZpLwQAAAAA
AACOHEgfipMnl6ziM+Os9rzo7pMhU26uvcm/X7lC7LJ3RbeuRep+n7LalLw77jK73PzkZLX5Rre+
ZW4d+tQ2HdLxkeayIY+JOfTE6NY35HWx6f20rQzpGK/uuEOOf+/VQIVfie5jxmJIx3h9b3wsujXM
xbPiorGrTjOk48IxxuaQY3tbXCckSZIkSZq6i8UHont8usyjY9vVc1tjDDOtoeXniW1Xw0I3WX9t
bHyhONmV4+PRffwyD45tVxv7bfq1dtJLYxfV80i1sXO3piFvinO/1m4Q3ceu4r6x7er1yzGeo3x2
7KLLxSbfK7Xh9L7W3Z4hx893f0XMaePSGtRRm38P9a3x4eg+fxfq58RNYhcZ0jFepxnS8R0x1ZD8
YkjHeNXQstrYv1vDXNTr/9eOXXaaIR0PjO5jdqn+pvmG0CfadEjH58echjfU3zC1pqG+Ljb5m34q
9TdMrWmO1WPvh0e37jl6bFwwdtlphnTU0Kh/ju5jxrDJkI59+nuiHjdM9fvSkI79rn4uPCG6+2Zu
5jako553rDV1H7NLtaZLhSRJkqQDqjs/HAAAlmkvBAAAAAAAAI4cQHWS48mTSlZRG4vURkpntT+K
7n4Z8qCYqjrxrzvmMl8bu6pOSFt3g5qfiyn7keiOO6ROYD53o6pdVRs2rTsgovxo6FPbdPhEbfrU
Xb5IbZBWP4d32QXindGtb8jDwpCOaTqUIR31s77W1v33MRnSMU61WWJ37Dl6UezqJOhNh3TUYJFN
Br1tS2289GkhSZIkSdLUbfp80Wti2206HLtz49h2XxDdWpZ5cnT9VXQfv8wLY9vdObq1bKI2MN12
XxXdWpZZNMymvn+6j1/mmbHtapBwt5Z11Wtml4lt923RrWeZh8S+1t2eIfV8981jTptWH3tFXDK6
akDHHIdc12tbu/g5ZUjHeG06pOOHovvvYzKkY5xuF3P8mdep9y/cMHbVpkM66r0L3X+fgw/GjUJH
rfsek/o3/sKY02CvYzWM8UrRVd/3cxrsdax+Fn1ezKl6Hb0ed3TrnbM/j11u3L7pkI76GT/1wJtD
H9JR6v26V4uxM6Rjf6ufB/Vzobtf5mhOQzrqe+m1Jy6bm2dFDUKWJEmSdCB154cDAMAy7YUAAAAA
AADAkQPo0+PkCSWr+Jc4y22y0XdtzjxVtblRd8xlHhu7qk6u6tY0pE7imrKnRXfcIbVJ+Jx6cXTr
HPL00Ke26fCJuzeXLXPr2GV1/G5dy9RGEpveT9vKkI7x6o475Cfj9865bCqGdJy+GibWHXfO6uT2
XQzK2mRIxwPiz865bI6eEpIkSZIkTd1do3tcuop6TWub/Wp069jEw2Pb/Xh0a1nmTtF1v+g+fpna
1P7Ssc3qtY9uLZuo53a2XQ2u79ayzJdH16YbV783ahjzNntBdGvZxN1i2/1GdGtZZpcbop+27vYM
+cOor63uv83Bk+Lcbh9zHNBxrF6zrqH828yQjvHaZEjHWAONljGk4/R9dcxxo/4hb4prxi7aZEjH
g8+5bI5qWP6iIVBnrXXfY1J/G77tnMvm5NlxnjjZzeJD0X38HNQAv4vHHKpN7f8yunXug5fF5WMX
bTKkowaRTj2go5yFIR3l7+LCMWaGdOxn9XPg5dHdJ3M1lyEdt4o5D+g49sCQJEmSdCB154cDAMAy
7YUAAAAAAADAkQOoTgg/eTLJKraxGfice0V098uQ2rh/qtbdSOLYO2NXJ93eO7o1LVInL39aTNmr
ozv2kF+MOfXo6NY55J9Dn9qmwycuEx8557Jlfj122ROjW9eQ+n6pDOmYpkMY0rHNjTIM6ThdmwwX
motus7Sp22RIR/3N1V0+R3cJSZIkSZKmbJPnUI/dM7ZVbXY+5mP62ph3222y2ekHYtFrR9eK7nNW
ccfYVrXR65ib4taw/G33yujWMuStcb7ounF0n7OKRYM/pugq8fHo1rGJZ8Y2O2/Uv0O3liG7+Pkw
Zt1t2ne3ieNqaP37o/u4Oalh3NvMkI7xWvc1rPr7ZFtDYwzpOF2fF3MeSjSk3hd1idh2675O/pbm
srl6Qmjz95jM2cn3BF473hXdx83JY2LXXTTGHNC3KzWoox6DbrtNhnRs6308Z2VIR/mlGDNDOvav
+v6vgRfd/TFncxnSsY3BQWP4aOzzcFVJkiRJJ+rODwcAgGXaCwEAAAAAAIAjB9AmJ7g9IM5q54lN
TqK/ZUzVfaM75iqm3PR7qOdGt55Fpt5EpzbN2WTDpu+IObXJRusfjkWbNp3lTjN84tnR/bdF3h0X
iV206UZzD4nKkI5pOoQhHdtkSMfmfUnU74HumKdRG22+PepruUy5YdS9YpttMqTjtGpzzNfH8f35
nug+bgxviouFJEmSJElT9pzoHpcu8/uxrW4d3RpOozZ631aXjk2ej3laDPX30X3eMtvclLiGkHZr
OI1rxLaqY3VrWOaXY1H1+mY979N93jI/HdvqPtGtYVP12t82N8z9gujWsczDYp/rbtNU3hfHz5NO
+Vzpa+KCUYOl6jjdx6yq1nhyzVMN/Kj75qqxrQzpGK85v4ZlSMfmXTbqtZ3umKdRw6xOvgb35vhg
dB97Wk+ObVe3qVvLVOp10n+L4/uzhn6MOTDspLreGtxy1tvmkI763jj5GutUwzNqg/EaalNDJ/7h
vy7b1Ll/60w16Kc2G//s2FX1Pr2nR7e2MdT39smflTWcYsxBjud6XtT7r7bZJkM6tuUsDekoYw62
NKRjv6rHjH8e3X0xd3MZ0nFa74ht/N4s9bNekiRJ0gHUnR8OAADLtBcCAAAAAAAARw6gl8bJE0lW
ccM4q10zuvtkmWvFVNVmFt0xV1EnJH9ubLPaXKg27+7Ws8jXx5RdPbrjLvOlMaduGt06l1llg/uz
1mmGT2wyLOUbYhdtutHc8e8BQzqmqU4a7da3iCEdyzOk41P7tHhDdMdbV33N1vfbHaP+5jl/nFud
nH7tqJ93Px+vi+661lUbmn1mbKttDOl4UdS/eQ15u0J01XCn+hvwrvE/ozZ/6a5rEz8akiRJkiRN
2b2je0y6TA0C3dbQ6SdGt4bTeGhsq2+Kbg3L1ICLoX4ius9b5l9jW9Xg924Np3G/2FbfFd0alqnn
+4d6THSft8zfxrZ6QXRrOI1lX9Nj9qDo1rDMF8c+192msdTzyDXE5Ktj0XOll4wbx32jBunXptPd
da3rbvGUcy5bxcviJ+MWUQOTumr4x83iAVGvX4y1IfzjY1sZ0jFehnTs1lSvs/5hdMdbV/39+2vx
7VEb6l8ouq4SXxX1u2jM36ffGtts3dfJ11W/V34u6j1I9d6lGmR2bvU6Z703rH7OPSJeEd11beJP
4qw35ZCOGkpX/763jUWDq2qQRg1W++6o7/+xBjc8MB57zmWreFX8j1j2t85N4r9F/a2z7nvuFlk2
oHHKHhLdmjZVj1nqb8avjfr+7Z43qMEgnx63ip+Kv4oxh/LU461tZkjHJ6vv5foZXwMTfifqb75f
jEfHr0d979T32ybDTJd5edTX1xgZ0rFf1eOv7n7Y1FujntOqn5H3iPrd8EVRj6Ou81//t96v/HVx
r6jnGZ8Rb4zu+obs45CO+v1X38v1+7CeR7l4dNXgrC+Muo9q4POYgzvqd4gkSZKkPa87PxwAAJZp
LwQAAAAAAACO7Hm1yfrJE0hWUSerneU22dTow9FtVj1WddL4v0V37FXUCYpXim217slpr42xTmRc
1FdEd+xlagOVOXW56Na5zM1Dn9xphk/U10V933f/fZGnxi7aZKO5V8ZxhnRM01kc0lGbH7w6fi9q
85jaFONbok7graEOtRlWXV4nz9eJwic/d5UhHU+Oul/XsclJzLVRTnddp1UnGI/duhtRderk5y+P
bgObVaqTpuvf/LSbXzwvttVUQzrqpPBHxqaD3S4Qt4sXRnf963hz1FAVSZIkSZKmqjYR3vT5gG1s
Zl+Ps+t5nu74p7HN19hqM+duDUNqU8tLxVCbvLZ4bBuDVmv9Y220e9Jfxraq53u7NQypr9f6uh2q
BgZ0n7tMfa9eNqbuND8Xhmxz8+H6OunWMKQGKW/6/Opc6m7XadVGmjXEYpP7pl73rk2a3xfdda/q
Pc1li9Trgr8SnxObVBtG12taH4ju+ldVQ6239fq1IR3jtY0hHfWzpjb8rU3J6zW4GrxQQwrq37GG
GX1//FL8RZz8PbrKkI56Dat7bWuZdQfq1Oso3fWc1hNi7GpT5e42rOMf4ptj0VCOZdXPlYfHOj/L
Ou+Ibb4vpv5NunWcRn2t/WZ8SWzajaJebx7jb5Xrx1luiiEd9Zp1bWS+yXvL6u/cH43TruvdzWWL
1NdRfT3VxuubVH/r1M/z0246XuuogRbbrjY4H+N76e1Rg9E2fX29unrUv/+/R3eMddX7SrfVNoZ0
/GfUY5waQPMDUce8fdTfEHVbvzPq7+56zPWWOP68bQzpqMEY9fdzva+ohlitOtC1BvXU+yRrCFO9
L6K77k3U31Rj9ONx7t8qq1j3e6r+Puiu57Tqfj0rfVt09+266n2Y9X640/59UM+p1PdoDalZ5e+/
fRrSUY9lfjA2fW7qYnH3qPehd9e/jvqbQ5IkSdKe150fDgAAy7QXAgAAAAAAAEf2vDoJ+eQJJKuo
E+7Ocr8a3f0y5EUxdXWCW3fsVdWJi1eNqbt2rDu8oE5om7rviO7YQ+aymf+5rXPi97F7hj65TU/A
P642Oen++yKrbH42dptuNFcnhh532vtp6gzpGK/uuKdVJ4n/YdSJsFeIdbp81OCOv45VhnRs0ibD
GKYYpjFFXxnd+ldVJy7Xpn5j9fnx4uiOtaoa5rKNxh7SURsD/WLUoK2xqg21TruR6J1DkiRJkqQp
23TQZG1YOHW3ju7YY6ghF1NXm9pvstnkqhvN1fD37vOX+Z6YunpepDv2adVzmbXh4dTV8/a1EWq3
hiG/Ecs6f2z6nNE3xtTVa9DdsU+rhh5cPKbu0vGx6NYwpF7H2Pe627Wp50dthD5Gten0C6I7zpjq
NZqxNriuYUZ/E91xVlWbl24jQzrGa6ohHS+J+8e6Q7Jq8+rbRG24XcM8pmrd10Pr324fqtd7TvMa
TX3NfVeMNcDpirHJe8NOqgEu22rdr4tl6rXo68RY1VCFf4ruWKt6fJzlNn2PSad+zn15jFENvqiv
l+44Y3pe3CDGqN7nV4/huuOsqob5bLNPizdFt5ZVfTDqfUtj/o1/kbhfnHbwSQ02qq+lbTTVkI4a
fvKY+KpYNgjyZPV7q57veGjUEJp1Wzakox6TPzdqENZY93EN9qj3RbwiumOu42Wxy+GL6/5sPYTH
obvsGnHaQWg1HK+GFk3xdVM/02rY259Gd+yyD0M66n3Q9bP5gjFG9TOtfn+s+/71c103JEmSJO1x
3fnhAACwTHshAAAAAAAAcGSP+5I4eeLIKupkrjpZ8qxWJ+a9Nbr7ZsjPxdTVxgp1MmJ3/FXVSbA3
jqk6b6y7wURt2F2fN3UPjO74Q+oEzTn2yujWO+RHQp/cphsDHLfJRmA1cGCb1QnV3TqWuV4cd9r7
aeoM6Riv7ribqk0THhvrbgq07Q51SEed4F0bBHTrX8VTYopN7epk6BpW0R1zFdva9GDMIR31t8QX
xBR9RpxmM4lt/FyRJEmSJJ3tHhDdY9JlasP1qauBB92xx/DgmLraBL079jI1THeVfja6z1/m6TF1
z4ru2GO4T0zdV0R37GVuG6u07ub0x54YU7fp4J5VbGMg7Z2iO/YyN419r7td66rXDb4/xn6Otzbz
/J3ojnla74opBticds31+vo2MqRjvMYe0vHM+LKYe4c6pGPd16dP+ocYa+jPud01anBVd9xl6mf0
lWMbjTWko35Gf1NM0cWiXkfrjruKet9Zvf/srLbpe0xO+mj8ZNQQujGr96ed5vXqIfX9950x9t86
9bV0mp87r49tVkNqunWsqh4zjDl459w+PWqQSnfsVW0yoGKTxh7S8S9x76jN/XfRoiEdb4t6HmXK
oZn1s6TeO3rajft3+ffXuj9bDek4XX8U3f26ijfGNgahHlfDc+rv6PrdeXIdcx/SUUOoahjVFNWA
rxoA0h13FT8WkiRJkva47vxwAABYpr0QAAAAAAAAOLKnXSpeFydPHFnFg+Ist+nGOLePbVSbZnfH
X0edjFUnPV4oxq6+frpjLvKRuFFso4dHt4Yhfxpz7DnRrXfII0Of3GmHT9TP2Q9F9zGLbPtrapOT
318eJzvt/TR1hnSMV3fcTdTX+dyHcxx3qEM6TnNS9ONi6kEYmwzOOla3berGGtJRm3PUJj5TVies
12Ya3fGXqY1idrUBhyRJkiTpbHTt6B6TLlOvY1wypqpeHznNRm3LnPsc6xT9UHTHHvKxuFys0k2i
u45l3hNjb6R7sstEvbbUHXsMz4+p+5nojj3kvXHhWKXbRXcdy7whpuwa0R13LPUa6tT9WnTHHvLv
UZtB73vdbVvHm+PzY6pq8+qxB/jUgORrxVTVmmuwUXfsVUy1menJDOkYr7GGdLwmvir2pUMc0lG/
zzYdhPGiqPcYTNnN4/3RHX+ZbW3mPcaQjhrsP9Wwk+NqoNJpNui+WZzVNn2PybH6/Hr/3lTVa+G/
Ht2xN1WDMD4npqrW/KvRHXsVnxfbqP4O+Hh0a1hF3cb63pu6+jvs56Nbw6q28T0+1pCOGsRU7xVd
9THlVJ07pKMeK90rtrmuGrJRQ0FOrmMdT4hdte7PVkM6Nq+GpHb36SrqPXOXj11U79X7vThey5yH
dPxETP3etC+Oej6tO/4yLw1JkiRJe1x3fjgAACzTXggAAAAAAAAc2cNqc6HnxcmTRlZRG/ye9Y16
NzkJt07Av3hso+vFWJsPvTpqo56xumN0xxny47GtnhjdGob8Zsyx34puvUPqa1uf3KYbA5zsmdF9
zCK1CdoVYxvVSeVvjW4dQ34kTjbG/TRlhnSMV3fcdbwv7hb71CEO6agN32pjmm7ty/xGTH0S9HGP
iG4Ny/xlTN0YQzpqONi27sva7KQ21ujWscytQ5IkSZKkKauBFd1j0mW+PqbqNJvtrapez5myTTb7
fm6sWj3HVJvqd9ezzE1jqu4e3THHUs/hXyGm7B+iO/aQGga7avVa76abEH5WTNX9ojvmWOo2T/k6
dz3Xt8n3RA1TP4S627aqf4ra1H7qLhtviW4N66qN9D8tpq426990s/ptvB5jSMd4jTGko14TrfcC
7VOHOKSjfq53a1+mfv9PPaDjuE3/1q3hHlMOyjvutEM6nhPbeo9W/Zu9Nrp1LPPQOKtt+h6T8saY
8m/S4y4a9b65bg3rqse8V4mpq98Bfx/dGpZ5YGyj0wxNe1hsu7pfurWs4m9i6sYY0lG/f7bxPbVK
x0M66vdN/e9t/Sw/txvG2+Pc+2oV9fNtG4Nkutb92WpIx2bV4Nka2Njdp8vUoKF6v+auu3HUgI45
Dun4cHxbbKs6VreOVexq2IokSZKkEerODwcAgGXaCwEAAAAAAIAje9Zl4i/i5Mkiq/h4fEWc5Wrj
/DoJqLt/hjw1ttlPR7eOTb0w6iT92nBp024V6953fxrbPClt3WEKZa4nK/5idOsd8kehT27TjQFO
dpfoPmbIfWIb3SK64y9zrTjZGPfTlBnSMV7dcVf1pvj82LcOcUjHLaNb9zIviQvHtqq/AV4Q3VqW
uXZM2WmHdDwktt1PRreWZbY5ME2SJEmSdDZ7cHSPSZf5pZiqJ0V3zDE9KKaqNk/eZKD7vWOdNt2E
uv7Np+rZ0R1zTPeKqarNe7tjLnOnWKenRHc9y3xfTFW9Htkdc0x3jKn63OiOuUy9VnMIdbdtFbWx
+VVjW9Xgim4d66gh2NvaSL/adJPTbQyAMaRjvE4zpKPeh1GvSe9jhzako4b3bDI0/Z1xzdhmNSCi
W8sy94ipO82Qjj+LbW+O/lXRrWWZWutZbdP3mLw1pn4d+GRfE9061vEvMfWQv5N9SXTrWOZpMXVf
GN2xV/GY2FX12n63plXUezOm7LRDOurfvQbSzKUazFHD8K77//5/u60ep9WQzu5+W2ZX77Fe92er
IR2b9S3R3Z/L1ICOGu45l2rYyBQDkE8zpKO+56Z83mZRfxzdepb52pAkSZK0p3XnhwMAwDLthQAA
AAAAAMCRPapOCqlNsk+eKLKqOgnurLfp5sbfFNvsQvHS6NZyGq+Ke8ZFYp3uEOsO6Hh11ECZbfaX
0a1lSH1NzLFNThCuzY/0yY0xfKI26flQdB+3yLb+LTbZQK1+tpzbGPfTlBnSMV7dcVfxhtjmZhlj
dohDOn43unUPqZ9jnxXb7nqx7s/QMuVGj9VphnTs6sT72lzjHdGtaYghXpIkSZKkqavNurvHpMv8
c0xRvcby7uiOOaba5H2qbh/dMYfUsP4aELFOXx3ddS0z1XPg9brSJsNJ1vXcmKrviO6YQz4QF491
2nRTyameK7pGdMcb25Njqn4oumMOqU3ZLxCHUHf7lqmNts8dDD91543aLLtbzyrqtZsrx7arIdrd
eoZ0r+mNnSEd47XpkI56H8ZtY187tCEd94lu3cvUJuvbrgbzvya69Qyp99VM3aZDOurn3iViF/1p
dGsaUo856vfSWWyT95i8Nz4ntt2Lo1vPKt4W14ltV3+zd+sZ8saYut+P7tjLPD92+TdzfZ/+YXRr
W2bqYTynGdLxW3G+mFP1/pAaHDCXHh7dfbdMvW9zF637s9WQjs362+juzyH1t/62h4jtqtMM6Zhy
KO5QN4huPcvM9b3jkiRJklaoOz8cAACWaS8EAAAAAAAAjsy8OlHwVlEn/Z08QWQdvxe72Ex4Tl06
3hXd/TPkP2IXJ1hdM2pjk25Np1UbxjwqbhjL+sH4WHTXs0id+Fvr33b/K7r1DLlfzLH7R7feIXX7
9cmNNXyihid0HzfkM2LK6kTrTX5GPDDObaz7aaoM6Riv7rjL1FCAfR3QUR3akI7LxSZDL34qdtW6
38OlBotN2aZDOmoDx11udPGw6NY15LUhSZIkSdLU/Wt0j0uXmeK1hNroujvWFKbanP6XozvekE02
XK6NUjd57axeN6rX3cbu7tEdb2wfjakGzT8lumMOeVqs2yYDxsv7YorXPeu1h+54Y3tP1CCeKdpk
g/0nxqHU3b4h9XPgq2IX/Wh0a1qmvmc+P3bR3aJb05D3x9QZ0jFemw7puEPsc4c2pGOT95zU5vO7
qr5+ujUts+5gt3XbZEjHW+JKsau+Lrp1LTP1fTnXNnmPyTfFLrpHdOtZRb1fcxdt+vW47uC/darv
z00GKtYwm6vGrqvHf/Ue0G6Ny0z5fplNh3T8QcxtQMccq++JN0V3Hw75q9hF6/5sNaRj/b40uvty
SL1vbpd/o2y7TYd0PDJ22XOiW9eQKQfBSpIkSZq47vxwAABYpr0QAAAAAAAAODKjPi2uGDeO2ojm
V+LNcfLEkHU9I3YxZGJuPSK6+2eZh8Su+qKok1W7dY3lxXGvOHczpTpJ8Xej+5whNaBjV5u5b7Jh
wj1jjn1XdOsd8vehT26s4RN3ju7jhvxITNktojvuMteIcxvrfpoqQzrGqzvukNpkq77W9rlDG9Kx
ye+HGs5Vf2PuqqvHh6Nb25Du59VYbfJ1UYORrhy77HOjW9uQuu/P+rA+SZIkSdL01UZs3ePSZb4z
xu53ojvWkNfE6865bBXdUOQxekN0xxuy6VDyJ0V3fcvcMcZukw31/i7eds5lq6jXYceuNkndZOjJ
XWKTnh3d9S3zlTF2L43uWENqU/MPnHPZKmoQz9hdMjbZdPg2cSh1t2/IY2NXfVZ0a1rmB2NX1Wvx
NSCoW9eQGtw9ZYZ0jNcmQzp2+V6UsTqkIR2b/my5Seyq88Yro1vXkG+PKVv362IOr0mfP+o11W59
Q+r9fWexdd9jUu9d3FX1u/Tj0a1ryC43G69hipu8X/CzY6rq8WZ3zGXqPYlzaZP3fpUpf19vMqTj
FXGJ0GrVY4DufhxSwy3rd+y2W/dnqyEd6/db0d2XQ+r79Cy1yWPEeg/6rs9R2GQo1wtDkiRJ0p7W
nR8OAADLtBcCAAAAAAAAR7bQJieujOHJYUDH//a/fXp8MLr7aEhtany12GVfHFMP6igfiqdGfa1+
RWyyGVV9zq4GdFS1iVa3riFzPYluk5Nwa6MDfXJjDZ+ooTXrbhT1jzFlj4/uuEMWnVg41v00VYZ0
jFd33CGPjn3v0IZ01NdJt+YhD41dt8m6p9go8bhNvi5+KOZQDUTr1jdk18NFJEmSJEmH302je0y6
TL0uMWYXifdGd6whD4p6DqX7b0P+Nsbu+tEda5lNB57eIbrrW+ZXYsyuELVBc3esId8bjzvnslXU
gIux+7LojjWkXp+7VGxSDbnprnOZsZ8vvFZ0x1nmm+Ip51y2ihosM3abvJZfr99eKA6l7jYO+e+x
y/bxedK/jm5dQz4/psyQjvFad0jHy2MXmz+P3SEN6fiB6NY85C9i131/dGsbUhtUT9m6Xxe/H3No
k2F/ten/WWzd95js+nv/JdGta8jnxS7b5PX1W8dUvSC6Yw6pYRJz+11X75vq1jqkfmdP1SbvD/zC
0OrV4+1NhkPW49xtt+7PVkM61qsev6/7PuyXxXniLLXJY8QvjV13lejWNuTNIUmSJGlP684PBwCA
ZdoLAQAAAAAAgCNbaNtDOmoTmx+Ls3aC0KKeHt39tMwvxhy6Ybw+ujXOxYvjSrHL1j3RvxjScdiN
OXyiNovrPnZIfe9OUZ3E/tbojjnkftE15v00RYZ0jFd33CG73mRrjA5pSEcNXvvP6Na8SP1NuOkG
jWN2p+jWN2TKDYL2+etik99HnxuSJEmSJE1ZPWf5H9E9Lh3yrjhfjNUdozvOMteMG5xz2arGfu5l
kw2iXxqbVoNNNtmwsl63GrN7RXecIR+Jy8UmQ2Lqcy8dY/ZT0R1ryGmGhdRgk49Hd71DTvP10vXA
6I4zpDbGrK+9Tb5n63MvEGP2y9Eda8hvxyHV3cYhu3794BnRrWvIZ8Yue1R06xpy85gyQzrGa90h
HfXxh9AhDel4XnRrHjKHAQ31Pp11/x54U0zZvn5dbDLw5N5xFlv3PSa7/jeuAYPduoZ8ReyyH41u
XUPuElNUG59v8rhjjkNsapBJt9ZlrhdTtMn7A+u9DlqvTR471N/J227dn62GdKzXbaO7H4fs4utg
1+3rY8TqDdGtb5EPhiRJkqQ9rTs/HAAAlmkvBAAAAAAAAI5soW0O6ahNcb48dNQmm0KX2pDoyjGX
Lh9/Ft1ad+03ojbS2XWbDOn4pphj3xbdeoe8OfTJjTl8ok4e7z52yMNiijbZcKxOmL96dI15P02R
IR3j1R13iCEd86o2AunWO+S5MYcuFTUwpFvjIv8YU7XPXxc/Gd36hnxBSJIkSZI0dZtscl++JMbq
ydEdY8gL4riXR/cxQxYNR96050R3nCE1JOE0PS26613mOjFW9TxWd4whNaS/qiEx627EV8bexLaG
X3THGXL3OE319dtd75B6vaCGm4zVJre7NkquLhQ1dKP7mCG1ue6YbfL1UwNGDqnuNg7Z9esH9Rpc
t64hu9449LuiW9eQqTeF3dcNWA3pmE+HMqSj3u/y4ejWvMh7Yw7vk6n+Lro1DqlhX1O1r18Xt4hu
fUPm+rry1K37HpNd/xtvMoDla2OXfX106xryHTFF94zueEP+Lepx2hz7p+jWPGTsx/3HGdKxnb4z
uvtySP3c2Hbr/mw1pGO9fj26+3GReh/+XH+OTdk+D+n4o+jWN0SSJEnSntadHw4AAMu0FwIAAAAA
AABHttC2hnS8Oq4UOurS8Zbo7qtlHh5z6zxRJwC+L7o1b1sNMqnNRObSJkM6pt7YZNM2+Zkxl8EE
c2rdk1ePdV086mu++/hF/jXq+3bsHh3d8Yac3Gju3Ma8n6bIkI7x6o47xJCOeXX/6NY75L4xl14c
3RoX+WjUJn1TtM9fF7VxY7e+ITXgRZIkSZKkqatN87vHpcv8RIxRbZJcmyV3xxhSG44e98PRfcyQ
F8ZYXSw+FN1xhlw3TlMNq+iud5n7xBjVJtHrDngtNaj/uJ+N7mOGPDPGqm5DDb/ojrNI3ebTDsv4
geiue5kaTD5G14ru+pf58jhu3c32yxNjrD47umMMeX/MZWP2sepu55Bdv37wvdGta8iNYpd9TXTr
GvJNMWWGdIyXIR2rmeuQjhtHt94hvxtz6ZHRrXHIV8VU7evXRQ2g69Y35BBeT9+kdd9jsut/4/p9
2q1ryK7fT1Z/t3TrGjLV69mb/L3+4JhrmzyGqsGWU2RIx3a6YXT35ZCfiW237s9WQzrWq97H2d2P
i8z559iU7etjxOpx0a1vyCVCkiRJ0h7WnR8OAADLtBcCAAAAAAAAR7bQJieubOo98XNx5Tjr1Unx
3X20zJtizifffHrUxkHd2rflnXGDmFOGdOjc1j159diinhrdxw/5khiz88abozvWkKHN0sa+n8bO
kI7x6o47xJCOefXk6NY75Hoxl345ujUO+fyYon3+utjkbwRDOiRJkiRJ2+iC8e7oHpsO+asYoztG
d/1DPhiXiuOuGd3HDanBDFeJMbpNdMcY8vI4bTX0/iPRXf+QZ8QY3Su66x/yrjg54LWeR+o+bkgN
RDn573+a7hrdMYY8N07bJs9zlV+LMfqx6K5/SD13fnLA+a2i+7gh9TrlBWKMNtmkt14vOrS62zlk
168ffHN06xqy6+dJN/k5VRs3T9m+bsBqSMd8OpQhHd8T3XqH3CPm0rdGt8Yh94up2tevi0+Lbn1D
DOlYza7/jetvgG5dQ3b9frI5vZ79quiON+S0gySn7ErRrXnIv8cUGdKxnc4X6z7n8Zux7db92WpI
x+rVe+m7+3BIDXc5i+3rY8Sq/i7r1jek/v6TJEmStId154cDAMAy7YUAAAAAAADAkS20yYkrp/WB
qJNOLhxnsbtHd7+s4s4x92qzn/dHt/5teUXUyaLnjzlkSIfObd2TV48tapNN3h4dY3bT6I4zZNkm
cWPfT2NnSMd4dccdYkjHvHp1dOtd5C0xp2pYULfOIVP9nt7nr4uvjG59QwzpkCRJkiRtq9+K7rHp
kI/GGIMSnhLd9Q/5vTi3F0b3sUOGhiSv02Oiu/4hYz2H96fRXf+Q/4wxBiU8P7rrH1IDYc9tk81j
a6P/Mfrt6K5/SG0IPkZ/F931D3ljjFENiemuf8hPx8lqw9S3RvexQ74qxug50V3/kLG+buZUdzuH
7Pr1g01eS93186SfG926hhjS0WdIx3w6lCEdvxLdeodcO+bS50S3xiGPiqna16+L+ru2W9+QQ3g9
fZPWfY/Jrv+NvzS6dQ3Z9fvJLhvduoZM8Xp2DXTsjjXkX2LubfIYaorhGIZ0bK/6uuzuz0XqOZJt
t+7PVkM6Vu8borsPF3lTnNX29TFi9cDo1jfEkA5JkiRpT+vODwcAgGXaCwEAAAAAAIAjW2iTE1fG
8s/xRXGWum68N7r7Y5ldnGC3TleOP45u7bvy2qihIeeNXWZIh85t3ZNXjy3qIrHuz5baWKo2mBqr
GvrRHWfI82Kose+nsTOkY7y64w4xpGM+1UCsj0W33kWeHnPqNtGtc8i9Y4r2+euiNpLr1jfEkA5J
kiRJ0rbaZNBxuX2cpotHDa/vrnvIbePcNhk0+oIYo3U3jSw3jDH67uiuf5mbxWmqAdM1aLq77iG1
0e65/UR0HzvkqXHa6vWxt0d3/YssG669Tg+K7hjLXD9O0/Wiu95lrhPntsmAmsfHabtofCi661+k
Pn6MwUJzq7utQwzpWL9Nnpc2pKPPkI75dChDOv4quvUu8q6YU7W5cLfOITXgbqr2+euiW9+QTX8f
1s/S+jmwS38Ym7bue0x2/W9c93e3riG7fj/ZJt/XU7ye/WXRHWvI42Lu/Y/o1j6k3u8wdoZ0bK96
3qa7Pxepn5Pbbt2frYZ0rN5PRXcfLvKkOKvt62PEqn4PdusbYkiHJEmStKd154cDAMAy7YUAAAAA
AADAkS20yYkrY/pIfG+chS4W/xDd/bDMe+IaMde+Jt4W3drn4KVx49hVhnTo3NY9efXYUE+O7nOG
3CrGqDb6enN0xxhyrxhqivtpzAzpGK/uuEMM6ZhP9fdJt9YhdZL5nPqC6NY5pDbHmCJDOiRJkiRJ
mqZNh2U8Nk7TnaO73iH1essF4tyuGOsOS62BC1eI0/SZ0V33kFfHWG06LOMhcZo2GYpSw0zOE+dW
Q/y7jx9SX6/1dXuavji66x7ylzFWN4juGMt8f5ymTYaDvCi6bhLdxw8ZY0j6JoOFnxmHWHdbhxjS
sX6GdIyXIR3z6VCGdLw+uvUuMsd/v3X/Bn9hTJUhHcvb5PW+sZ3mZ+O67zExpGP95jKk4y7RHWvI
d8Tc22TA6BTvvTWkY3s9K7r7c5G/jW237s9WQzpW77ejuw8XuV+c1fb1MWJlSIckSZJ0hurODwcA
gGXaCwEAAAAAAIAjW2iTE1em8IvRbVpzKNVt+93obvsq7hZzrG7Xj8cmmyNtW63xl+Kise0OaUjH
N0S33iHvDH1y6568emyoTU7UHmvDgZtGd/1DajO5ZZvDTXE/jZkhHePVHXeIIR3z6UujW+uQ2jBj
Tm3yb/HEmCJDOiRJkiRJmq6nR/f4dMjr4jQ9NbrrHVKvmS3qz6L7nCHLhiUv677RXe+Qh8WY/U10
xxny4jhNL4jueof8ZCyqBsp3nzPkG+M0/UR01ztk7A0fXxPdcYb8cZyml0d3vUO+J7rqtdB1N0gv
Xxmn6THRXe+Qfdh0eJO62zrEkI71M6RjvAzpmE+HMKSjBj59JLr1LvKEmFtvjG6ti9TQs6kypGN5
hnRsN0M6Nq/er9gda8jnxdz7jOjWPuSRMXaGdGyvek9Wd38u8r9i2637s9WQjtWr4WTdfbjILeKs
tq+PEStDOiRJkqQzVHd+OAAALNNeCAAAAAAAABzZQpucuDKVx8ahVhvadLd5Fc+IOXbB+K3o1ryK
GtzwsnMu24baDOhzY5ttMqTj22OObXISbt1+fXLrnrx6bKiLxHuj+7xF3h0XjtP26Oiuf8hzYllT
3E9jZkjHeHXHHWJIx3y6c3RrHXKzmFPXiG6dQ6basMWQDkmSJEmSpqued+8eny5Tm2Ru0sXjA9Fd
55AvjEXVJvzd5wx5bpymZ0V3vUNuFGN2/+iOM6QGRV8mNukqscmA+mvHojZ5rfDJcZo2GW5Sz5WN
WQ1s6Y4z5P1xodik60V3nUNqA/TLxaI2uQ31uslpqg3Ku+tdpG7Dpl/vc6+7vUMM6Vg/QzrGy5CO
+XQIQzrq75FurUN+NObWuv8Wb4ip2uevi259QwzpWI0hHes3lyEdvxrdsYbU+6r2oQ9Ft/5Ffj/G
zpCO7WVIx9nuP6K7Dxc5y99nhnRIkiRJ2ou688MBAGCZ9kIAAAAAAADgyBaa05CO8kNxaN0qaiOg
7vYuUyefz3FDlYtGberUrXkVvxNXiKo2y/mpWHezmdOozX2+ObbVuif6l6k3Ntk0QzrGad2TV48t
qzbs6j5vyB3jNJ0n/i266x5y91jWVPfTWBnSMV7dcYcY0jGfvjO6tQ55XtTX1Vz8UXTrHPIHMUWG
dEiSJEmSNF31estHo3uMOuResUmbDDd9ZQx1qVh3w856jeqysUk15HndQSP12lY9bzxm14ruWMvc
KTbpPtFd35C/jqGuFusO/qjB3JtuJFv/5uu+PvnSGLsbR3esZW4em/Tg6K5vSD1HONTnRPd5Q94c
541NqmEv3XUO+bM41LrbO8SQjvUzpGO8DOmYT/s8jOG460e31iG1cfe5r4PtWv090611kSm/Lwzp
WJ4hHdvNkI7Nq58v3bEWeXvsS6+L7jYsMsXvbkM6tte6X8uGdBxW3f03ZNOBpoeQIR2SJEmS9qLu
/HAAAFimvRAAAAAAAAA4soXmNqSjNqf5qjiUbhDvju62LvOR+JKYW7UhU22u3a15mTph75uiqzZs
ukk8NurE2O7zx/YDsY3+PrrjDzmkIR2vCn1y6568emxZm/xMf2qcpk022Kqfb6sMIJrqfhorQzrG
qzvuEEM65tMmJxIfgqm+LwzpkCRJkiRp2jYZQP602KRnRHd9Q34kllXDQ7vPHbLK0OSuGkTfXd+Q
R8YUvTy64w35ldikv4nu+oZ8dyzrL6L73CGbDtquYfXd9Q15YIxdvf73puiON+RhsUn1mlR3fUNW
uY9fEd3nDrlpbNJ9o7u+IZsOE9qHuts7xJCO9TOkY7wM6ZhPhzCkY5PN+w9BDfWYKkM6lmdIx3Yz
pGPz/iS6Yy1Sjyf3pb+M7jYs8sIYO0M61q++N+q9wjeLO8Q94vujfh6Xeo9ZZ92hLIZ0HE41cKO7
/xbZp2FDU7SvjxErQzokSZKkM1R3fjgAACzTXggAAAAAAAAc2UIXiDqZYx2Xjjqp7vpx66iNQn4z
/iNOniSyqdqopY6x710pXh/dbVzFD8XcOl/UZlTdepepk12vHatUX5e3iSfH+6O7vrFsY1BHnRzZ
HXvIfWKOfV906x2yi5ND5966J68eW1advLnuYKAPxqVi02rDte56hzw7Vmmq+2ms6qTi7viLnGYz
iTEzpGMeHcqQjh+Nbq2HzpCOT82QDkmSJEnSPvS90T1GHVLP650/1qmec/1QdNe3SA2yv3os6xuj
+/whqz4ne27rPgdaviym6CejO96Qep1u3a4R3XUNqX/rVQZT1yCF7vOH1Guwm7TuRvHlujFFj4nu
eEP+LtbthtFd15B3Rb22sqwfi+7zh/xcbNKzoru+RepnxxXjUOtu85Bdv35gSMc4GdIxXoZ0rGaO
QzrmMCxhF+o9QlNlSMfyDOnYboZ0bN7zozvWIvXx+9K6Az+neF+eIR199Z7W+r69S/xMPDP+Md4T
3X0yBUM6Dqd1f57W3zFnOUM6JEmSJO1F3fnhAACwTHshAAAAAAAAcGTPOm/cPGrT4pMni2yiNmvZ
5y4aL47utq3id+M8MbceHt16l/mTuGRsUn3ed8bfRnfdY/iWmLJN1l6b/cyxB0W33iEvC31y6568
emyVnhTd5w7ZdCOd+jn1huiuc8i3xypNeT+NkSEd49Udd4ghHfOp/i26tR46Qzo+NUM6JEmSJEn7
0FWje4y6zJfGOtWGjd31DPnzWKWLxHuju45FPhKrDJE4t1dHd32LvDnq9cIp+tzojrnMdWKd7hfd
9Qx5aqzSZaP+LbrrWKQGc68yROJk9dz9W6K7vkVq2P5U3SK6Yw6pwROXj3V6SHTXNeSXY5WuFd3n
D6nXT9Z9vffCUZuTd9e3yAvikOtu8xBDOtbPkI7xMqRjPhnSsb+m/L4wpGN5hnRsN0M6Nq8GFXTH
WuS5sS89LbrbsMgUG/cb0nFUDeWox7MPjvob6YPR3fZtMqTjcFr3cdhr4ixnSIckSZKkvag7PxwA
AJZpLwQAAAAAAACO7HFfEutu3HPSR+PasY+dL/4outu1ir+Pi8XcukN0613mGXHBGKPPiUdFbUjU
HWtTtdlNXfdU/Wl0xx1SA1Hm2M9Gt94hzwl9cuuevHpslW4b3ecOqUE6m3Tj6K5vyIfiUrFKU95P
Y2RIx3h1xx1iSMd8MqRj3AzpkCRJkiRp+l4Y3ePUIT8Z6/TM6K5nyN1i1TYZ1lyDQ9Zpk+cpHhtT
9rrojjvkPrFOm3x9rLNR7h9Hdx1D6nn/dfr86K5nyJTPuZ4/3hndcYesO2T/VdFdz5CbxKq9KLrr
GFKvo6zTraK7niH3jUOuu81DDOlYv01+3hvS0WdIx3wypGN/Tfl9YUjH8gzp2G6GdGzeukM6tvG+
l7Fa9+8JQzrGrQZz1GPwet7lXdHd1l0ypONwWvdx2C7+7eeUIR2SJEmS9qLu/HAAAFimvRAAAAAA
AAA4sufVoInTDKv4n7FvnSd+Lbrbs4p3xBxPWLxy1Nq6NQ/5sxhrQMfJLhF14tIbojvuJuoktjrJ
cop+J7pjDnl8zLEnRLfeIb8b+uTWPXn12CpdKNYdZPOxuEKs2yOju74htTndqk15P42RIR3j1R13
iCEd88mQjnHb568LQzokSZIkSfvSA6N7nDrkr2PVakhxDSvurmeRGiZ+yVi1r4nueoas89xs9d3R
Xc+QW8SUbfKcdA2TX7VrRHcdQ+r1s3VeC/u26K5nyK/HOv1IdNcz5IYxZetuNFvWea241t9dx5DX
Rr22u2qbbKr4iFindV93KPV1e8h1t3mIIR3rt8nz0oZ09K37s24brx0a0rGaOQ1jOM6QjvEzpGN5
hnRsN0M6Ns+Qjk8wpGOcrhQ/EW+O7vbNhSEdh9O6j8MM6ejvlyGGdEiSJEnaet354QAAsEx7IQAA
AAAAAHDkAKpNaZ4bJ08eWVVtYHS52Kd+KrrbsooPx01jjv1edGse8qpYZ0OpTaqvr++Lt0a3hnX9
UEzRL0V3vCF/EHOsTlru1jvkcaFPbt2TV4+t2pOi+/wh94l1qo2rNhmUc5dYtanvp9NmSMd4dccd
YkjHfDqrQzp+P6bIkA5JkiRJkqbvOtE9Th1Sg45X3RytngPtrmPIb8c61dDxt0d3XYvU6241QGTV
arhFdz2L1HrOF1P2pdEde8h/xqpD2u8X3XUMeWys08XjA9Fd1yLvjHUGzf9FdNezyGti6m4X3bGH
1Oaoq/aw6K5jyLrPM18lPh7ddS3yulinen21u55FXhiHXne7hxjSsX6GdIyXIR3zyZCO/fW2mCpD
OpZnSMd2M6Rj8wzp+ARDOk7XpaOGK647bHVXDOk4nAzpWC9DOiRJkiTtRd354QAAsEx7IQAAAAAA
AHDkQLpsvCVOnkCyqnU3jd9l943uNqzq22KOfXl06x3ywfjs2FZ1QtKjY92Ncc5VJxTWiZdj95PR
HW/Ii2KOvTi69Q6p4TX65NY9efXYqt02us8f8jexTjeO7nqG1MZjtQHZqk19P502QzrGqzvuEEM6
5tNZHdLxxJgiQzokSZIkSdpO/xjdY9Uhd4hVelZ0nz/ka2LdHh/ddQ355lilGpL+3uiuY5Gpni85
2Xnj36M7/pCbxSq9JLrPH/LFsW6/G911Dbl1rFK9ZvbR6K5jkRpwMXUXiXW/psoNY5VqGEb3+UOu
Hev23Oiua8iNYpU2eW7wgXHodbd7iCEd67fJ154hHX2GdMwnQzr217oDrtbJkI7lGdKx3Qzp2Lx1
h3T8YexLvxXdbVjEkI7NOk/cO2ooZnd75sqQjsNp3cdhL4+znCEdkiRJkvai7vxwAABYpr0QAAAA
AAAAOHJAfUucPIFkVfuyAcBdo1v/qua82Xht3N+tecj9YxfdPN4U3ZpWNcVmNt8b3bGGvDHm2Juj
W++Q7wt9cuuevHps1WoDtU1OIr5mrNojoruOIU+NdZr6fjpthnSMV3fcIYZ0zKezOqRjqk0F9vnr
wpAOSZIkSdI+9ZDoHqsOqaEYy7pMfCS6z1+kBt2fL9btptFd35BVn6Ot11u6zx+yyaCRTdpkOEn9
ey/rWtF97pDXxCbdPrrrG7LqEJQ7Rvf5Q1YdInHanhLd8Yf8QCyr1t997pC/jk26R3TXN2TVISjf
Hd3nD6mv20Ovu91DDOlYP0M6xsuQjvlkSMf+ellMlSEdyzOkY7sZ0rF5L4ruWIvs0++3eo9OdxsW
eVWM3aEP6bhCPCe62zF3hnQcTleO7v5bZIqBPPuUIR2SJEmS9qLu/HAAAFimvRAAAAAAAAA4ckCd
N+qEwJMnkazio3HxmHN18s/Holv/Kn4jzhNzbJMNnv45LhC76ipRJ+13a1vFG6K+XsdskxPEahOv
Xd6PXbWe+p7s1jvkDqFPbt2TV4+tU23Y1V3HkB+OVXtddNcx5M6xTtu4n06TIR3j1R13iCEd8+ms
DumY6mvQkA5JkiRJkrbT50f3WHXIv8Sy7h7d5w75+dikei3j36K7zkU+EKu87rbukOZ3x4ViG90q
ujUMeXEsq4a4d5875EGxSXVf1X3WXecib4tVhrn8anSfv0i9Lrat1ym/Jbo1DHl2LKuGYHSfO+S7
YpNqEM+HorvORV4dq/T06D5/kb+Ps1B324cY0rF+hnSMlyEd88mQjv015degIR3L+4KoDeB36QWx
aeu+x8SQjvWby5COdX+/vTD2pT+J7jYsUt83Y3fIQzpuGOs+lzInU/x7L2vdn62GdKzWuj9P/yPO
cvv6GLEypEOSJEk6Q3XnhwMAwDLthQAAAAAAAMCRA+sH4+RJJKu6Zcy1m8eHo1v3KuqkygvGXHty
dOsectfYdZeKf4hufau4SYzZ50R3nGWuG3Pqs6Nb5zJzOdltTm1j+MSto7uOIS+PVbpRdJ8/5L2x
7tClbdxPp8mQjvHqjjvEkI75tMnfdzW47eRGK/voLjFFhnRIkiRJkrS91n2erFwrhqqBAt3nDTnN
c+g/G911DvnGWFY9V9x97iJPim1VA8XXHXBRw/ZruMJQL43uc4dcMzZtk0Hbt4hlvTG6z13kkbGt
6vW7dQdcvD8uHEOtO1S81nDp2LRnRHe9Q2oj2KHq9eL/jO5zF9l0SMy+1d32IYZ0rJ8hHeNlSMd8
OoQhHV8U3VqH1Kbj3eta+2TTAXarZEjH4bfue0wM6Vi/uQzpWPdv8tfGvrTuY9Pnx9gd6pCOz411
n0+Ym/pdue3W/dlqSMdq1cDU7v5b5INxljOkQ5IkSdJe1J0fDgAAy7QXAgAAAAAAAEcOrM+IkyeR
rOr+McduHLUxTLfmVbwk1t2wfpvV2j4Q3doXeVcs2yhnW10t3hHdOpd5WIzZxaI7zjK7PrH63G4f
3TqXuWTok9vG8InaqOyd0V3PkGUbRVX1PdJ97pAa+rNu27ifTpMhHePVHXeIIR3z6e7RrXXIl4f6
DOmQJEmSJGl7/Vx0j1eH3DsWVUMgPhLd5y2y6uDkRW0yUHnZc7X1+kr3eUPuENvsN6Nbx5A7xaJq
+Er3OUP+Ik7TLaO73iGPj6E2GRp/09hmmwyyGRpOssn3wFPjNN05uusd8pAY6ubRfd6QGq5/Fupu
+xBDOtbPkI7xMqRjPh3CkI7PjG6tQ87KAKdNM6Tj8Fv3PSaGdKzfXIZ0/F50x1qkBvXtS/8R3W1Y
5E9i7A5xSEetb937dh31Ptt6jueP41fiofGjUV//94hvi/r+LXeMuo/L30V3fYsY0nFYrTvI9Apx
VtvXx4iVIR2SJEnSGao7PxwAAJZpLwQAAAAAAACOHGCvj5Mnkqzi12JufWG8O7r1ruK1cfmYc7VZ
Ubf2IY+LOVUnN3brXOYvY+w2Ocnzh2NO/Uh06xzyttCntq3hE0+M7nqG/I9Y1uui+9whdYLxum3r
fto0QzrGqzvuEEM65tPtolvrkBrsoT5DOiRJkiRJ2l41nKB7vDrkD2JRmwwzfUCctldFd92LvDcu
EouqzSO7z1tk2fVNUT3f3K1lSG2SuagHRvc5Q+4Zp+l8se5rR/Xx541F/WB0n7fIm2Po+qboO6Nb
y5CHx6IeEd3nDDntxsY1nL++7rvrXuQVMdTPRvd5i9T3/Vmpu/1DDOlYP0M6xsuQjvl0CEM6Lh3d
Wof8emhxhnQcfuu+x8SQjvWby5COdd+vU64cc68eW3drHzLFe2sPbUjHBeOl0a17Ex+Nv46fjhpa
+ulxntikek9Wd4xFDOk4rN4S3X24yBfFWc2QDkmSJEl7UXd+OAAALNNeCAAAAAAAABw5wNY9qaz8
ScypG0YNHujWuoo3xbVj7v1ydOsfUoM95lSd/Lju5lTlAzH2pkQviO5YQ54Wc2qT7986IVWf2raG
T9w6uusZ8q8xdOLwjaL7vCGbbtK2rftp0wzpGK/uuEMM6ZhPnx/dWoc8MtRnSIckSZIkSdurXgd4
a3SPWRd5T5w/up4T3ecs8vG4apy2n4ju+ofUJpKLemp0n7PI78e2qyEJ9VpOt55FXh+L+vvoPmeR
D8al4rQ9OrrrH1LDZRb1vOg+Z5HHxra7QtTXfreeRV4WXfVaxhui+5xF3h4XiNP229Fd/5DrxaL+
IbrPWeSn4qzU3f4hhnSsnyEd42VIx3w6hCEd1fuiW+8iLw4tzpCOw2/d95gY0rF+cxnScd/ojjWk
3kM1924c3dqH/HiM3aEN6djkeZNOPe9T982Ym+cb0nG2e0l09+Ei3x5nNUM6JEmSJO1F3fnhAACw
THshAAAAAAAAcOQAe0ScPJFkFYs2XtlFNVzjP6Jb5yreGTXkYx96eXS3YcjVYm59X3RrXWbs2/Ko
6I4z5N9jTr0lunUO+aXQp7at4RO10VRtONVd15AviUU9LLrPGfKbsUnbup82zZCO8eqOO8SQjvl0
mejWOuRvQn2GdEiSJEmStN1+JbrHrEO6IQk1eOBj0X38In8aY3Td6K5/yJOiqwaQrPu87J1jF20y
WLwbklCXdR875PdijDbZgLUGe3RdIj4c3ecscovYRZsMtq/vsXPb5P4b63Wr20Z3/UMeFF31mmT3
8UNqoPpZqbv9QwzpWD9DOsbLkI75dChDOv4xuvUu8pG4aKjPkI7Db93HMoZ0rN9chnTcLrpjDXlg
zL17R7f2IXeJsTukIR01HHXdIZ/nqucAPjemyJCOs93TorsPF9nFsNW5ZEiHJEmSpL2oOz8cAACW
aS8EAAAAAAAAjhxg94+TJ5Ks4tUxh2pAxxujW+Mq3h9fHPvQBaNO3u9uxyIfj/PE3LpBdOtd5iYx
ZneN7jjLXDPm0GdEt75l7hb61NY9efXYJj0+uusasmiTr+p10X3OkNqsapO2eT9t0rpDOv4z5pAh
HfPoUIZ0VG+Lbr2L1GaBNgjqM6RDkiRJkqTt9jXRPWYd8uA4t3tF97FDxtxI86XRHWORd8eF4txu
Ft3HL/KhuHjsok1ed7lvnFsNTug+dshtYozqdbV/je4Yi7w5zhvntu4mte+I88Uu+oHo1jTkW+Pc
Hhndxw4Z67XaGpL+zuiOscjLo+se0X38IvU6zVmquw+GGNKxfoZ0jJchHfPpUIZ0PDW69Q7x2svi
DOk4/AzpmL65DOm4fnTHGvKsmHu/E93ah4z9HsfqkIZ0PCq69a7i3+LWMWWGdJztHhrdfbjI38VZ
zZAOSZIkSXtRd344AAAs014IAAAAAAAAHDnAvitOnkiyijlsNHK1eEN061tFbUb9VbEv1UCS7nYM
eVfMsdrgaN2BI+XrY8w2OTm43Dvm0PdEt75l6nbrU9vm8IlbRHddQ94a3eZcN4ru44cs2uxtlQ5t
SEeZQ4Z0zKNDGtLxvOjWO+SOoU/NkA5JkiRJkrZbPXdZz2F2j1sXeWGc23Oj+9hF3htjDre4X3TH
GdINV153c8Bnxq66TKz7+k+33hqc0H3sIvX8eQ1oGKuHRXecIV8S5/a46D52kSfGrtrkObBfj5PV
63/rvnb7mhizX47uOEPqNdhze0p0H7tIDSc5S3X3wRBDOtbvUIZ01KCpXWdIx3w6lCEd9TOtW++Q
s/Z7Yp0M6Tj8DOmYvrkM6aj3NNXj6u54i3wgLhJzrW5TDVPs1r7IR+OiMXaHMqSj/r3fE916l3lR
XCGmzpCOs10NJO3uw0U+HleJs5ghHZIkSZL2ou78cAAAWKa9EAAAAAAAADhygH1HnDyRZBW7OLHs
ZDWg47XRrW0VH4vbxT71ZdHdliHvi7n2lujWPOQbY8zOG/8Z3bGG/FHMoWdFt74h9TXRDXrQdodP
1L9BbRrWXd+QW8W5/VR0Hzvk3I2z1ukQh3RcOHadIR3z6JCGdGyykeCTQ5+aIR2SJEmSJG2/34nu
cesi9brPpeO42rSxLus+dpEnxZjVa1m1UV93rEX+Z5zb30X3sYvcNXbZc6Jb1yK1iesF47jrRfdx
Q34xxuyG0R1nSLf59rrP+35N7LJ1v9b+PWowx3E3ju7jhvxojNlXRnecIQ+Mk50/1n0tpG77Waq7
D4YY0rF+hzKk46tj1xnSMZ/W/b34WzHHvja69Q55c9T7U/SpGdJx+K37d5UhHes3lyEd1fOiO96Q
r4+59uXRrXnIS2KKDmVIxx2jW+syr44aDLqNDOk4223yvNR94ixmSIckSZKkvag7PxwAAJZpLwQA
AAAAAACOHGDfHydPJFnFX8Suqo2VTjug41tj37pNdLdnmUvFHKuNe7r1DrlzjN0fRnesIR+MXZ9w
VZuNfSi69Q2pwR7q2/bwicdHd31Dus0IXhXdxw65dWzatu+ndXtwdMcfcu3YdYZ0zKNPj+62DZnr
kI4aRtatd8gHov7O0idnSIckSZIkSdvvTtE9bh1SGz0ed6/oPmbIFBuJPz+6Yy3yzrhAHHel6D5u
kY/EtjatXNS9o1vbkNr49LgHRfcxQ74wxu4fozvWIm+IkwMr1t3U8d1xodhlm9z3nxPHPSq6jxky
9qaxtQF6bYTeHWuRl8bJbhbdxy1Sxzv5b38W6u6HIYZ0rN8ch3TcKrrjDrlb7DpDOubTP0d3+xbZ
xuuhm1R/a607iK3Ue370qRnScfgZ0jF9cxrS8dDojjfkD2Ku1SDNbs1DHhtTdChDOp4Q3VqH1Pt9
bxTbypCOs109r/CO6O7HRV4UZzFDOiRJkiTtRd354QAAsEx7IQAAAAAAAHDkAPv5OHkiySqeGbvo
8vHy6Na0qu+MfWyTE5rKzWNunS9q0EW33iFTbFrwvdEda5n6vF12n+jWtcx9Q33bHj5xi+iub0ht
0nXhOO6G0X3ckHM3eVu3uQ/p2GQTsfq32HWGdMyjTTaveGDMsUvGR6Nb85CHhD45QzokSZIkSdp+
F48aKNo9dl2kNno8robNdx+zyJuiNuEbu02GhZwcsrzuJpzPjl13lVh34+qfjuNeGd3HLPKKmKIf
je54Q74ojlt3s78nxa67QXRrG3K/qDYZjlFDbKbokdEdb8g147j6euw+ZpFHx1mrux+GGNKxfnMc
0rHJ881zeO3IkI75VBtYd7dvkT+KuVYDnro1D5nq996+Z0jH4WdIx/TNaUhHvU+xO96QGjZZjyPn
Vt2v74tuzUPuEFN0KEM61h2IWbb9ePkQh3Q8MbR6T4nufhzypXHWMqRDkiRJ0l7UnR8OAADLtBcC
AAAAAAAARw6wOhH85Ikkq6jBHtvusnHaAR1z2TB5k24V3W1apjaimVvXj26ty0yxGcpnRHesZXZx
cuXJ1t3A4ti1Q33bHj5Rw2reGt11DrljHFeb6XcfM+S0J93OfUjH90V3/CH3j11nSMc82mTzil38
TbRqm/yNV8OArhj6RIZ0SJIkSZK0m2pgfPfYdZF/jWqTIREPjymq17Zqw9HumIv8Shz3O9F9zCI1
FGQOvTC69S3yt1FtMpj6h2OKrhXd8YY8LI77k+g+ZpGpNnJdt9dEt75F/jSqm0b334fcM6boC6M7
3pDjYSPV30X3MYucxefTuvthiCEd6zfHIR2fH91xhzwjdp0hHfNp3Z+vL4m5tsnr9OWrQ5+cIR2H
nyEd0zenIR3nj3dGd8whvxBzq75nu7UOqWGjF40pOoQhHReIdZ8jKfV4c5vtw5COf4tuLYvM4e/y
faqer+juxyF/GGctQzokSZIk7UXd+eEAALBMeyEAAAAAAABwZIUu/1//dx+qk0Y2OfHte2KbXSpe
FN1aVvXA2OduEt3tWuYtcaGYU7XRTbfWZa4TU/TP0R1vma+NXbTJyW3ldaHF7WL4xGOiu84hT43j
XhXdxwy5ZZymuQ/p+Kbojj/kD2KXnTf+Pbq1LWJIxzSdJ7rbNuQpMdfuE92al/n10CcypEOSJEmS
pN10t+geuw75zNjkOZEaDjFVfxTdMRep4c415Lm8478uW8XH4goxhx4Q3RoXqaEqNdBk3Q2v6/Ou
HlO17rCR49dhalPWD0b3MZ33xkViDtWgkW6Ni9QmtBeOR5+4bBX1efX671St+9pf/VtXV4ruvy9y
/P161uruiyGGdKzfHId0XDm64w6p75F6HWyX/W50a1vEkI7pWvd219fPXPvc6Na8TL2+P7f37+w6
QzoOP0M6pm9OQzqqJ0Z3zCH1+OAaMZfq/b+bvD/q5Hu6xu4QhnRcLbp1DqnHy9t+zLUPQzr+Jbq1
LFLD0rR69dzAugOAy63jLGVIhyRJkqS9qDs/HAAAlmkvBAAAAAAAAI6s0BPirkf/c/bVsI2TJ5Gs
6ktjW40xoONBse9dO7rbtorvjblUG6D/fXTrHFLDZM4fU/Q/ojvmMi+Luj3brI5Xx+3Ws0xtrKTF
7WL4xE2ju84hxxtX1aZx3X8fMsZmUXMf0nHj6I4/5D9jl5uh/Hh06xpiSMd0vSu627dIbaYz164Y
mwxjK7cPHWVIhyRJkiRJu+kyUYMnusevi9TrXi8457Jlpt5M8duiO+6QW8SXnHPZMs+PuVTDUro1
DvnGWHcw9Z/HlH1fdMcdcqP4mnMuW2ZOg4A3eY79VvHmcy5bpjbNn7J1B76U2hT428+5bJl6X8BZ
rLsvhhjSsX5zHNJRr1N/OLpjD6nfZ7uqfp+u+7eEIR3TVRuXd7dvSG2SPtf+Mbo1L/MLoU9kSMfh
Z0jH9M1tSMe6j4eOPSPm0m9Et8Zlvjmm6hCGdGzy/fWS2Hb7MKRj3fdT1/sNz+KAydP03OjuyyGv
jUvEWcmQDkmSJEl7UXd+OAAALNNeCAAAAAAAABxZoTpZtD7wZ2LOJzZdNN4QxyeQrOr9ccHYRrXG
2mCnW8eqDmUwQX0tfTC627jMu+OqMYfuFN0al3lFTNX1ozvmKu4V2+ze0a1jFTcILW4XwyfOG+tu
XFVqk6hNNph6fJy2uQ/puFJ0x1/mW2MXfXWsuzlQMaRjul4Z3e1b5ONxuZhrT4tu3cvUsJLrhAzp
kCRJkiRpl627Id6Lo56v6f7bIt8fU3bxqM0Qu2Mv8rj4yXMuW+Y+MadeHt06F3lhc9kyd4spu0qs
+/xtPXf/qHMuW+bOMZdqE/43RrfORf6muWyZr4spu150xx1y3/idcy5b5tZxFuvuiyGGdKzfHId0
VP8c3bGHjPH65CZdPd4S3ZqGGNIxXY+N7vYN2fXG90PV35DdmldR75vRUYZ0HH6GdEzf3IZ01Huh
Xh/dcZe5S+y620S3tmXeHheKqTqEIR1fGt06hzwntt0+DOl4enRrGfIFodW7a3T34zJPjrOSIR2S
JEmS9qLu/HAAAFimvRAAAAAAAAA4skLHQzrK86NO/p9jj4jjda5jWye+XSSeF90aVnUoAzqOqxP6
utu5itrcaMoTQVfp8rHJRhjlCTFlfx3dcZd5T3x6bKM6Th2vW8cyLwoNt6vhE4+O7nqHPDtedc5l
q7h5nLa5D+moNvk585Kozce2WZ38XEOUuvUsY0jHdG3yt8ccNopY1M2iW/MqajO+a8Rcu1b88NH/
nDRDOiRJkiRJ2l01eKJ7/DqWGsBQg3+nrjbo646/SA13/ttzLltmLsPaj9tk0PQ63h+XiKlbd1BM
PXe/zib2H4oa5DKnNnndYh1vjQvE1L0suuMvUq8VvuOcy4a8M7ZxO+ZYd38MMaRj/eY6pOP3ozv2
kPfGFWKbXTbWHRZ1zJCO6XpQdLdvyK/EXLtkbPr+jQ/HV8dcq79Nfv7of06eIR2HnyEd0ze3IR3V
/aM77jLvi8+JXXXteFd0a1vmp2PKDmFIx+dHt84h9f7rbbcPQzpqEF63liFn9ffQptV7rev5i+6+
XObHY47Ve/LHzJAOSZIkSXtRd344AAAs014IAAAAAAAAHFmhk0M6Sm3A/V2x7c2/h/qmOLnGdXx3
TN0F4xnRHX9Vj41D6xeiu62rqvu07ttddNH4y+jWtYo7xZTVBuvdcVdRG2XV7Zuyuv51N+Q66a6h
4XY1fOKm0V3v2GpTt/PGaduHIR2b/v741thWN4y3RbeOVRjSMV2bnMhegz3mXA3q6ta9ijfELjfB
6Kq/ZX4waoOObXwvGNIhSZIkSdLuulp0j1/H8qzYRptsWreOev5nbn1edGsdy2/HNrpHdMcfyzNj
bt0iurWOpV7v3EY/FN3xx/KkmKr62Veblm/qj2PKuvtjiCEd6zfXIR2bbrj9y7GtLhUvim4dqzCk
Y7ruHN3tG1Lvt5rbMKuTPSy6da/iA/GNMbduF6+PbXwvVPV7q7t/FjGkY/8ypGP65jikowYqbvr+
ojdGDcvYdvU3+GujW9My9TN96qFkhzCk47rRrXNI/Z7Ydn8e3VoW2cWQjh+Ibi1D/jXOH3PrCXHy
8ey6phx8Vr+7u/tyFT8Sc+lyUcPvxh4eYkiHJEmSpL2oOz8cAACWaS8EAAAAAAAAjqzQuUM6jtUG
+18Wu64GdHw4ujUu86G4dEzZ+eLp0R1/VY+LOQ1FGatbRXd71/H8uGJss/qaqeN261nFB2PqE5xq
w+/aiLw7/ir+KC4SU1QDOmozne64q6iTl3c1nGWf2tXwiRqcUQM0uuse06NjjHZ1P63TA6NbwzLv
jKvH1NXGTrWhTLeGVRnSMV33je72LXOzmGtfGd2aV/We2OYQm0XVz8saOlUbBxyvzZCO4QzpkCRJ
kiQdQi+O7jHsGL4lttGFYtPnVldRA03n2Mnnccb2NbGN6jWuen20W8MYvj3mVr1WW8+Xd+sdw41i
G10juuOP5bYxVZs8J3nS1JvEdsccYkjH+s11SMeXRnfsVWzj53a9zveP0R1/VfX7eurO6pCO60d3
+5b5sZhrteFxvY7WrXtVD405vJ+jvr9fEMfr2sb3QlWba5+8P5YxpGP/WvdxkCEd6zfHIR3VD0d3
7FXUz4ZtDuqovyFeHt1aVvEzMXWHMKTjstGtc5lt3Y56LPzY6NYwZBdDOmowRbeWZe4ec6ve99Ot
dVVT/gyun6+neT6vBpDs8u+8ej/z98fxczxj/y1iSIckSZKkvag7PxwAAJZpLwQAAAAAAACOrNCi
IR3Hnh21WfK2h0jUyT4Pi25Nq/qtmLI60a2O0R17Vb8Whzigo6pNnN4a3e1ex7/H7WMb1Yn8p92E
6Umxje4T3fFXVRsWXCHGrK7v5EYIm6gN57W8TU+oHKNHRXfdY7ppjNEu76dV++zo1rCKOun+MjFF
9bupfs5sOijrJEM6pquGbXS3b5lXxyVjjGpjgrE3ADvtALTylLhmbLtLxfdF3cfnrsmQjuEM6ZAk
SZIkHUKbDuVdpjZUnmr4dtcTo1vHGK4Vc+yR0a33tN4S9ZritnpGdOs4rY/EVM9Hn7b/Gd2aT+sV
sc1O+xrbIu+NC8dUGdIxboZ0jFf97H1bdMdfpgbYT7kha/2bvTm6Y69jG4MJzuqQjgvEB6O7jUPq
c24YY1Tvubn10f8crRqW1q17HfVz+8ti250/7hDPi3PXtI3vhcqQjsNv3feYGNKxfnMd0lGPt18f
3fFXUZvK1yCCqav3NtZjzG4Nq6j3cm5j4/ZDGNJRvSO6tQ55SEzdJeJp0R1/mV0M6bhydGtZpu7/
GkozRnWfjTGIb85DOqoHRHfcVdXXx7YHU9TP3++ON8TJtRjS8YkM6ZAkSZLOUN354QAAsEx7IQAA
AAAAAHBkhZYN6ThWm5DUZt218fCU1abgXxuvim4dq/p41MbnU1XrXPW+W6QGfGxzU55d9NDobvsm
/ixuHFNUm3iPtYFPnQy7jWqQzWkHitSmJHeOMarr2XSTk2O1oUHdLi1vl8Mn6vuwu+6xvDHOG2O0
D0M6qn+Obh2reGVcO8bsalFDurrjbcKQjumqjdU22SCo1AY2pxnUURvh3CNqE4ex78/afKE2juvW
vY4PRQ0Wmnrjx9ok6bZRw9eG1m1Ix3CGdEiSJEmSDqHrRfcY9rTqNYxt9lXRreO0XhpzrYZHd2s+
rRr+sc3q9ZpuHadVzxnPtXpurlvzaf1wbLN7R7eO03pyTJkhHeNmSMe4nWboVA3qGHtAQm1A+7NR
72fpjrkuQzqmbd3bfqxe775unKabR70OPPZrSzV85B+jW/e6am1TD+uo92Z9YTws6n7t1lEM6Vhe
t74hhnSsxpCO9ZvrkI7q66M7/qrq9/tjooYBjF39DfEz8dHojr2qb49tdChDOp4f3VqH/GdcI6bq
RvG66I69il0M6aheG916lqm/W64Sm1Z/S9wxagDEGD+z5z6ko96/9Orojr2q+jnzyzHl13FV73f8
6Xh7dOswpOMTGdIhSZIknaG688MBAGCZ9kIAAAAAAADgyAqtO2iiNjt+VtwrrhpjVcM/vjPqJLDu
uOv6nZiqOnHrcdEdd1V10lmd/FUn/szN5WKsaqP3D0R3H2zqhXH3uEycpjoh7WviKXHaE1iP/Uls
sztEt451vTjq67E2ZFin+vj6vPr87nrX9Q2h1drl8In6GVgnrnbXP4YxNyzblyEdPxLdOlZVQwHu
F/Vz7TTVyZk/Ge+L7jibMqRj2mrYRncbV1EDYm4R61S/f78vTp5AP8X9OeaGdLUZRv2Orr8fLh+n
rX4O3iC+N+rviNqoqzvuuQzpGM6QDkmSJEnSoVSD77vHsafxlbHNasj8v0e3ltN4UMy1Gh79H9Gt
+zS2vaHfRWOMAbjnqteG51ptWDv2ba7nFOt1zm12hfhIdOs5jW+MKTOkY9zq9fpuXUMM6VjcGAOY
HhunfQ9FDT6v27zuBv/LGNIxbfV3S3cbV1H/NveM+rdftRrOf6d4QRxfzxSvLdXm3h+Ok+s9jfo5
/sC4ToxR/f791nh8rPq+hG18L1SGdBx+677HxJCO9ZvzkI7qt6JbwzrqsXStuR6nnLYLRj0WG+N9
Wn8U2+pQhnT8RHRrXeYlUe+HHrOLxcPjtI8ZdzWko36vd+tZxVui/kaq9+qs2sXjbnHy/ehnYUhH
VY8PxxgKWH8v/n7U4ML6WXTa6t/vc6Pe41jvAe+OeZIhHZ/IkA5JkiTpDNWdHw4AAMu0FwIAAAAA
AABHVmjdIR3nel38dtRmzTePz4hVNvq/enx11Entfx5jbjhSJ8yOOUDk3H4uuuMeirE38XhwdMc5
rRqsUSdrPSzuHDeMRScW1cb114wayvFD8Yz4z+iud1N1YtvnxLb7w+jWs4naZPzJcd84/n6uDUfq
pNH6v/X/1+X132sQzqqbkq9imycCH0LrbgxwbKxqkEZ3/WO4cYzVru+nVauhAR+Mbi3r+LeoE1Sv
G6tWm+3VBkVPiCk2biuGdEzb90d3G9fxsvixqIEd9bP+slE/+2tTuOvH10cNcKm/2brBVlPcn3Vy
9h/Euccaw6vi1+IH4jZRmxFdJerviEv+1/+9YtR9UT+T6mT/+lu3Ng34q3hPdNe7jCEdwxnSIUmS
JEk6lH4qusexm6rn/WqAxLZ7VHTrOY3rxZz75ejWvamXxy6q12679WzqY1HPFc652jiyW/umnhu7
6NnRrWdTH4janHTKDOkYN0M6xq9eA+nWsI56De1x8SVRr62t2mdFbe5cv8u76z2tbQwmOMtDOj4v
utu4jvq3f0TU61GfGfW6cP1crtei6v+/ZdTrVU+L7rXaqV5b2mSj31W8MX43fjzuGF8c14i6vXW7
LxGXjvq5Uffv10VtPl/3Uf0OfFN017vMNr4XKkM6Dr9132NiSMf61c+Dbl1Dtvl6dr1Pot4P261j
Xe+Keo9B/a22zgb3NeDpS6Mek78tuute15tjm4/pDmVIR/0e69a6ihrUUb8DT1sN8arflfU7tjvO
unY1pKN+53frWcdr4qej3gN87aj3s9bfF5eJeq9cXV6Dw+p9qPVY+NzPPytDOqqfje74m6r3SdV7
uOr+rb9frxX1nuyuOn+gzg+o91t9U9TzpPUe53UH4479t4ghHZIkSZL2ou78cAAAWKa9EAAAAAAA
ADiyQqcd0tGpzZvrpLBXRm14UCfhl/rfdcJydwLUmKbc0KEGQnTHPCRjb+JxsRjr5NVV1NfXO6K+
1v49Nt1Ie101tGAX1UCaur3dmvZFnZQ85WCdQ2zXwyfqJMru+k/rDVEb84/VvgzpqB4T3Vo2Vfdl
nRxbJyd/d3xr1MmmdfJr/f8Pjz+OMYftLGJIx7RdKWqTvO52bstU92cNzPin6I65jwzpGM6QDkmS
JEnSoVQDQbvHsZt6aOyisZ8HrtcN596to1v7ph4Qu+i20a1nU8+PuffN0a19U9scIHCyu0a3nk3V
6wRTZ0jHuBnSMX712li3hk29M/4kaqhADfi+S9S/2+3jHlHDCWpIweuj+/wxGdIxfbt+nWqq15bq
Nfnfiu6Y+8iQjuV16xtiSMdqDOlYv7kP6ajqfn1fdGvZ1PujfkfW0I77R/0t9A1RA43qf98vfilq
WGA3tOk0Phw19GOb1W3q1jJkjkM6qldEt95V1PtWfzA2GZxYQygeHPX+1+66N7WrIR01uOGt0a1p
W87SkI66v18Q3RrGVL83a5hQDQKq//3B6D5uE4Z0fCJDOiRJkqQzVHd+OAAALNNeCAAAAAAAABxZ
oSmGdOxSbXYw5gbv59Yd89BMsYlHbUj1oeiOdwheEheKXfV10a1rX9wmtF7rbgxwbKzq52wNgeiO
cRo1CGnMdn0/rdPlY9P1zp0hHdP39Ohu57ZMeX9eM2r4W3fcfWNIx3CGdEiSJEmSDqkxnz/9rNhF
9TzwmEPYHxJz74Ix1mDjGqy7qwHltRljbSLfrWvf3BYnAABBiElEQVQT94m5d6kY67XI2kD3ErGL
anDxB6Jb1yZqeMDUGdIxboZ0jF/9Pvvr6Nax7+q1xak760M6vj+627ktU762dOF4XnTH3Tfb+F6o
DOk4/NZ9z4YhHeu3D0M6qttFPabr1rNvtvGY4NwOaUjHd0e33nXU8wy/Ft8a14tz3998vqihHPV1
V4PgXhbd9YxhV0M6qrpt3Zq25SwN6aiuEP8S3Tr2gSEdn8iQDkmSJOkM1Z0fDgAAy7QXAgAAAAAA
AEdW6JCGdLwoLhpT1h330Ey1icc9ozvevntTXD123Y9Ft765e1Bo/eYwfOKR0R3jNGqgz5jN4X5a
p3tHt545eWu865zLljGkY/puHN3t3Jap78/PjjdHd+x9YkjHcIZ0SJIkSZIOqV+I7rHsuv42dtlD
o1vXJuaysd2yfiu69a/rT2OX/XJ069rE1WIfelZ061/Xb8cue0p061rXh6OGl0ydIR3jZkjHNNVr
kB+Jbi1zURuB//M5ly1jSMf0XTzeHt1t3YapX1uq3xP1Xqvu2PvEkI7ldesbYkjHagzpWL99GdJR
1UCFfR/U8T2xiw5pSEcN81z3b7RV1Huv6vdK/dzZ5tfZLod0XDnGHEq5rrM2pKOq4S9vjG4tc2dI
xycypEOSJEk6Q3XnhwMAwDLthQAAAAAAAMCRFTqUIR0vj8vH1HXHPjRTbuLxwOiOua/eFjeMufS4
6NY5V7VebdYchk98YXTH2NTrYuzmcD+t03ni6dGtaQ7eHV8Q624+YkjHdtrl18427s86cfxfozv+
vjCkYzhDOiRJkiRJh9TNonssu67vi112g+jWta4pnv+dqjtGdxvWdZfYZV8Z3brW9cLYl+4Z3W1Y
161il431Nfjs2EaGdIybIR3T9YDo1jIX9TNs3ffvbGMwwVkf0lH9QHS3dRu28drSRaOGi3XH3xfb
+F6oDOk4/NZ9j4khHeu3T0M6qhrUUcPvunXNWQ19+O7YVYc0pKO6dXRr3ke7HNJRPSK6dW3DWRzS
UV0/9nFQhyEdn8iQDkmSJOkM1Z0fDgAAy7QXAgAAAAAAAEdW6HbxgTh5csa+eUFs64SS7viHZupN
POoE0I9Ed+x9UhtK1Ybhc6o2+N+XQR21zlqvNmsuwyfq+6A7ziYeGmO3b0M6qsvEP0W3rl2q+/KL
ozKkY55dI94T3e2d2rbuzytE/d3XrWEfGNIxnCEdkiRJkqRD6nzx1ugez66qXkvZxoD6ZdWg/G59
63h47EsXj9O+dvreqOvZZeeNN0e3vnX8YOxL9fxhbUbb3Y5V/XvU9+8uu1DU0Oxufeu4e2wjQzrG
zZCO6arXpn8/uvXs0slNtA3pmGfnj5dEd3unto3XlqoLxOOjW8M+2Mb3QmVIx+G37ntMDOlYv30b
0lHdMt4V3drm6H2x63/nQxvSUf1cdOveN7se0lHPlaz7+3QsZ3VIR1XvKfvH6NY0V4Z0fCJDOiRJ
kqQzVHd+OAAALNNeCAAAAAAAABxZsdp0+w1x8gSNffELccHYVt0aDs02NvG4ebwtuuPvgz+M2kh/
jtXmInWCWrfuuXhwGNBxuuYyfOJh0R1nEzeMsZvL/bRuV4vXR7e2Xai13CCOM6Rjvn1bdLd3atu8
P2uToJ+Nj0e3ljkzpGM4QzokSZIkSYfWr0b3eHZVz4w59MPRrW8dN4596hnR3Y5V/UbMoTE2Eb1W
7FOnHfL7yJhD627Uf67a9H9bQ34M6Rg3Qzqmrd5b8qfRrWkXaijUneI4Qzrm2/VjF8PytzWk47i7
xn9Gt5Y5M6Rjed36hhzq6+nLMqRj+vZxSEdVj4teFt365uSVUb+zdt0hDumoYY5/EN3ad6WGqr70
nMuW2fWQjuqm8eHo1jelszyko7pEPCW6dc3R2H+LGNIhSZIkaS/qzg8HAIBl2gsBAAAAAACAI2tU
AwdOu9nHNv177OKEpW4th2Zbm3jUxjC/H90a5qo2Xbhn7EO3j00HFEyl1nOH0Onb9N927G4U3XHW
9aqYorncT5t0lfi76Na3Tc+LK8bJDOmYdzUIqbvNU9rF/fnl8Zro1jNH9bfrt8bUGdIhSZIkSdJ8
+troHs+u6htjDl0zuvWt6g2xb4O7N9lQ9KRbxhz6wujWt6p6jnrf+v7obsuq5rIB462iW9+qnhvb
ypCOcTOkY/ouFL8d3bq26V+jXms9mSEd8+7rYtsbSm97SEdVf/s9J7r1zFENu6kB/9vIkI7Db933
mBjSsX77OqSjqr8hHhofjW6du/TxeFRcNObQIQ7pqC4ccxlyUINhLxLrDo2Yw5CO6m7RrW9KZ31I
x3H1/uddDJ9blyEdn8iQDkmSJOkM1Z0fDgAAy7QXAgAAAAAAAEc26GYxh03BF6mTHH8uLhm7qFvT
odn2Jh61kcHLolvLXNTX3S/HlWOfumr8YXS3adv+KGo9Gqc5DZ94XXTHWsdDYor2eUhHdbHY1QCt
2szkAXHeODdDOuZf3b7udk9lV/dnbYLxQ/H26NY1B2+KOlm6NkfYRoZ0SJIkSZI0n+q5i3dH95h2
mfq82vxxLr0wunWu4tGxb10mNt14tZ4P6p5X3VWvjW6dq3hQ7FufHt1tWcXfx1w6X7w1unWu4nti
WxnSMW6GdGynGh71wPhQdOubWr3+d6k4t3VfFzSkY/vV+1veH91tn8IuhnQcd6d4ZXTrmoP3xS/E
Nt/HY0jH4WdIx/Tt85CO424Yz4turbtQj9e/KObUoQ7pqOrx/k/Hx6K7HVN7TXxVHLevQzqqGtSx
zftxjJ/ZhzCko7p6/GZ0a9y1GopXf+NdKcbMkA5JkiRJe1F3fjgAACzTXggAAAAAAAAc2bDakOB2
8edx8qSNXarNwh8Tuz4Zr1vbodnFJh518uI3xV9Ht6ZdqZP6azjHdWKf2+UglJfHbULjNqfhEw+L
7ljr+KyYon0f0nHcbWPdDT9O4w/i2rEoQzr2ozvHpt8D6/qx2GWXiPo3ncuwjo/Hn0ad4H3+2GaG
dEiSJEmSNK+eHN1j2mWeEHPqPtGtcxU3jX3sudHdnmUeHnOqhmR361zF9WIfe2l0t2eZ+8ecqtfG
u3UuU89PXiW2lSEd42ZIx3a7QWzzPQo1DOjmsShDOvajz49XRXf7x/a02GX1Old9v9aG4N36dqHe
g1LDqC4Z286QjsPPkI7pO4QhHcfdOjZ93DiGv4qvj3qv79w65CEdx31Z/GN0t2UK/x71vVADYU+2
z0M6qq+MN0a31rH9Wpy2QxnScdwXxJ9Ft9Ztq0Gl9T7Ua8QUGdIhSZIkaS/qzg8HAIBl2gsBAAAA
AACAIyN03agTb7d1gvm5XhJ1gsnlYw51azw0u97Eo05selT8W3Trm9rH4gVRG05dKg6lGoRy+3he
dLd7bDXkp45Xx9X4zWn4RG1C0h1rVbWJxlQdypCO6oJRm438S3RrPq2PRG3ycuNYliEd+9NV49ej
NmXr7ofTqo2rasjWtgdRLKo2I/iWWHfDqDHUfVx/P3xfTHXC+CoZ0iFJkiRJ0ryq5066x7TLzG2w
xRWjXj/p1jqkNtjb19cJvje627RMbfg+p2pIdrfOZV4Z+9qDortNQ+rre5uDLVbpJtGtdZnarHeb
GdIxboZ07KYamP+i6NY6hhdG/U2w7HeiIR3700Wjfl68N7r74bReFz8QuxhE0VUbwN8ifi8+HN2a
p1TvWfupuFHsMkM6Dj9DOqbvkIZ0HPd5UV8L745u/WOq3zu/HV8Sc+4sDOmo6r0yd49XR3ebxlBD
KL8zLhJd+z6ko7p0/Fx8KLo1n1a9N/G7YtF9uE6HNqTjuHouqwYGvz+6dU+lfqb9ftRjpXMH0Iyd
IR2SJEmS9qLu/HAAAFimvRAAAAAAAAA4MnKfHbUhzVPibXHyhI6xvCeeGbXBcQ0ImVt1QuWhu17M
oTrJ/wvix+PZMeWJrP8ctYl5nTR5hTj06qTWH4q/iI9Gd5+sq66nNiev693Hk2b3rcdG9/27zFT9
YnTHW8WdY6rmdj+NUW3e89XxG/H26L4fV1VDBepk7vvHlWLVHhHd/bbIfWPquuMOmetJz1N1nXhk
/Ed0XwvreG08LK4fc64GlNRGBc+I/4zutpxGDbapzQseE98Qcxkod7novuaH1M+UOVR/g3brGzKX
v1slSZIkSVrUxaN7TDukntes10jmVm3U2613yHfHvnbl6G7TkHrudI7Vc4Pdeod8W+xr147uNg35
iZhb9XPgcdGtd8gdYptt8pzkSQ+OKeuOOWTXrx/UcPxuXUN2/TzpJl8DXxZzrDZh/YWo10K61wbW
8a9Rmw2vM7zpHtHdX4vU3wxT98Dojr1IffxZqr7+HxBjbM5dr+PV5sg1DGOOfwseV4ND7hT1Hpsa
yNbdltOqISW/GfU9Ub/X59K6r5PX+udSt74hZ+319OPWfY/Jrv+NrxHduobU3xq7rIYcdesaMpfX
s5dVG8zX4K/6+fiG6H6+beLN8VtxxxhjyMA2qr/1un/LIfU7dV+r39u3jCfGO6P7d1xHDZX46Vjl
+7Xek9Xdn4tM/fjrNF0t6rmndYdidd4Uj44bx5ite3+fa9c/g5dVP2PqZ039HfaO6O7b06ghIH8Z
9b6zW8c2f6Zt8li7fs/Oofo92K1vSP2+lSRJkrSHdeeHAwDAMu2FAAAAAAAAwJGJu3rUyWX/LWqD
kKfHC+P18X9Ht/n/h+JdUSeoPy9+O+rErzqBu4ZynC+krtqY/rPi9vHD8WtRwzv+Lupk1Brwcu7X
W6lNtOvrsQZx/HX8QdRAgdoY6ivjLAzlGOpicfP4gaiTs/7PqPuqBvG8L07el/X/11CA+u/1cfXx
9Xn1+bXRmKTtVj8XbxT3itqw5c/jNfHeOPm9W7+P6+fgK6J+Vz88aqjAZUNnq+OvmfvFk+LF8e/x
sTj5NVPqa6a+nv40HhXfHvs6hOn4b4i7Rm2IVQPn/jZqs6NFAzzqd96/xT/En0X93VGDw+4SnxsX
CEmSJEmSJEmSdJjVAPTj1xX+JP4p6r0u576eUO9TqI24nxO1EfA94zNCZ6/6d/+u+OWozYfrvVMf
jnO/Zmpz4vqa+Yuo15++J2pATL2etY/V5sW1mXNtJv47Ue/LeWMseg9P3SdviVdG3U/1vrGHRg3f
r03dawiIJB1CV41viodEDdn4m6j3Z9R7Mc792fjuqJ+N9R6O+llaP1O/Jfb1PRpnuXr/c70v5z7x
K1G/62roxAfj5L/5x6OGINR7Uv6PqKEF9b7Yq4SOBt3VfViDT+o96fW3Rb0P+OR9WOo9cv8S9Z65
x0f9PVHvD9Lpq+Ez9Z7+/z1qkOEzogbI1CCa7m/cUj/f6t/jJfHHUf8mNcSv3qfo/ABJkiRJWqHu
/HAAAFimvRAAAAAAAAA4MpMu+l+kbVUn7V/46H9qhGyCIO1nFwo/C7VqdXL1p0V93ZzF6m/VSxz9
T0mSJEmSJEmSpIVdMLyGrnWq1+AudfQ/z1z1enXd/vP/v/+fJOm4i4T31J696u+Bs/q+nDGqoWb1
d4X39+y+GrhR/xb1s0ySJEmSNFLd+eEAALBMeyEAAAAAAAAAAAAAAAAAAAAAAAAAAAAAAAAckvZC
AAAAAAAAAAAAAAAAAAAAAAAAAAAAAAAAOCTthQAAAAAAAAAAAAAAAAAAAAAAAAAAAAAAAHBI2gsB
AAAAAAAAAAAAAAAAAAAAAAAAAAAAAADgkLQXAgAAAAAAAAAAAAAAAAAAAAAAAAAAAAAAwCFpLwQA
AAAAAAAAAAAAAAAAAAAAAAAAAAAAAIBD0l4IAAAAAAAAAAAAAAAAAAAAAAAAAAAAAAAAh6S9EAAA
AAAAAAAAAAAAAAAAAAAAAAAAAAAAAA5JeyEAAAAAAAAAAAAAAAAAAAAAAAAAAAAAAAAckvZCAAAA
AAAAAAAAAAAAAAAAAAAAAAAAAAAAOCTthQAAAAAAAAAAAAAAAAAAAAAAAAAAAAAAAHBI2gsBAAAA
AAAAAAAAAAAAAAAAAAAAAAAAAADgkLQXAgAAAAAAAAAAAAAAAAAAAAAAAAAAAAAAwCFpLwQAAAAA
AAAAAAAAAAAAAAAAAAAAAAAAAIBD0l4IAAAAAAAAAAAAAAAAAAAAAAAAAAAAAAAAh6S9EAAAAAAA
AAAAAAAAAAAAAAAAAAAAAAAAAA5JeyEAAAAAAAAAAAAAAAAAAAAAAAAAAAAAAAAckvZCAAAAAAAA
AAAAAAAAAAAAAAAAAAAAAAAAOCTthQAAAAAAAAAAAAAAAAAAAAAAAAAAAAAAAHBI2gsBAAAAAAAA
AAAAAAAAAAAAAAAAAAAAAADgkLQXAgAAAAAAAAAAAAAAAAAAAAAAAAAAAAAAwCFpLwQAAAAAAAAA
AAAAAAAAAAAAAAAAAAAAAIBD0l4IAAAAAAAAAAAAAAAAAAAAAAAAAAAAAAAAh6S9EAAAAAAAAAAA
AAAAAAAAAAAAAAAAAAAAAA5JeyEAAAAAAAAAAAAAAAAAAAAAAAAAAAAAAAAckvZCAAAAAAAAAAAA
AAAAAAAAAAAAAAAAAAAAOCTthQAAAAAAAAAAAAAAAAAAAAAAAAAAAAAAAHBI2gsBAAAAAAAAAAAA
AAAAAAAAAAAAAAAAAADgkLQXAgAAAAAAAAAAAAAAAAAAAAAAAAAAAAAAwCFpLwQAAAAAAAAAAAAA
AAAAAAAAAAAAAAAAAIBD0l4IAAAAAAAAAAAAAAAAAAAAAAAAAAAAAAAAh6S9EAAAAAAAAAAAAAAA
AAAAAAAAAAAAAAAAAA5JeyEAAAAAAAAAAAAAAAAAAAAAAAAAAAAAAAAckvZCAAAAAAAAAAAAAAAA
AAAAAAAAAAAAAAAAOCTthQAAAAAAAAAAAAAAAAAAAAAAAAAAAAAAAHBI2gsBAAAAAAAAAAAAAAAA
AAAAAAAAAAAAAADgkLQXAgAAAAAAAAAAAAAAAAAAAAAAAAAAAAAAwCFpLwQAAAAAAAAAAAAAAAAA
AAAAAAAAAAAAAIBD0l4IAAAAAAAAAAAAAAAAAAAAAAAAAAAAAAAAh6S9EAAAAAAAAAAAAAAAAAAA
AAAAAAAAAAAAAA5JeyEAAAAAAAAAAAAAAAAAAAAAAAAAAAAAAAAckvZCAAAAAAAAAAAAAAAAAAAA
AAAAAAAAAAAAOCTthQAAAAAAAAAAAAAAAAAAAAAAAAAAAAAAAHBI2gsBAAAAAAAAAAAAAAAAAAAA
AAAAAAAAAADgkLQXAgAAAAAAAAAAAAAAAAAAAAAAAAAAAAAAwCFpLwQAAAAAAAAAAAAAAAAAAAAA
AAAAAAAAAIBD0l4IAAAAAAAAAAAAAAAAAAAAAAAAAAAAAAAAh6S9EAAAAAAAAAAAAAAAAAAAAAAA
AACA/4cdOaYBAABgGOTf9QxUwcLBAwAAAABPMgEAAAAAAAAAAAAAAAAAAAAAAAAAAAAAAOBJJgAA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AAAAAAAAAAAAAAB4kgkAAAAAAAAAAAAAAAAAAAAAAAAAAAAAAABPMgEAAAAAAAAAAAAAAAAAAAAA
AAAAAAAAAOBJJgAAAAAAAAAAAAAAAAAAAAAAAAAAAAAAADzJBAAAAAAAAAAAAAAAAAAAAAAAAAAA
AAAAgCeZAAAAAAAAAAAAAAAAAAAAAAAAAAAAAAAA8CQTAAAAAAAAAAAAAAAAAAAAAAAAAAAAAAAA
nmQCAAAAAAAAAAAAAAAAAAAAAAAAAAAAAADAk0wAAAAAAAAAAAAAAAAAAAAAAAAAAAAAAAB4kgkA
AAAAAAAAAAAAAAAAAAAAAAAAAAAAAABPMgEAAAAAAAAAAAAAAAAAAAAAAAAAAAAAAOBJJgAAAAAA
AAAAAAAAAAAAAAAAAAAAAAAAADzJBAAAAAAAAAAAAAAAAAAAAAAAAAAAAAAAgCeZAAAAAAAAAAAA
AAAAAAAAAAAAAAAAAAAA8CQTAAAAAAAAAAAAAAAAAAAAAAAAAAAAAAAAnmQCAAAAAAAAAAAAAAAA
AAAAAAAAAAAAAADAk0wAAAAAAAAAAAAAAAAAAAAAAAAAAAAAAAB4kgkAAAAAAAAAAAAAAAAAAAAA
AAAAAAAAAABPMgEAAAAAAAAAAAAAAAAAAAAAAAAAAAAAAOBJJgAAAAAAAAAAAAAAAAAAAAAAAAAA
AAAAADzJBAAAAAAAAAAAAAAAAAAAAAAAAAAAAAAAgCeZAAAAAAAAAAAAAAAAAAAAAAAAAAAAAAAA
8CQTAAAAAAAAAAAAAAAAAAAAAAAAAAAAAAAAnmQCAAAAAAAAAAAAAAAAAAAAAAAAAAAAAADAk0wA
AAAAAAAAAAAAAAAAAAAAAAAAAAAAAAB4kgkAAAAAAAAAAAAAAAAAAAAAAAAAAAAAAABPMgEAAAAA
AAAAAAAAAAAAAAAAAAAAAAAAAOBJJgAAAAAAAAAAAAAAAAAAAAAAAAAAAAAAADzJBAAAAAAAAAAA
AAAAAAAAAAAAAAAAAAAAgCeZAAAAAAAAAAAAAAAAAAAAAAAAAAAAAAAA8CQTAAAAAAAAAAAAAAAA
AAAAAAAAAAAAAAAAnmQCAAAAAAAAAAAAAAAAAAAAAAAAAAAAAADAk0wAAAAAAAAAAAAAAAAAAAAA
AAAAAAAAAAB4kgkAAAAAAAAAAAAAAAAAAAAAAAAAAAAAAABPMgEAAAAAAAAAAAAAAAAAAAAAAAAA
AAAAAOBJJgAAAAAAAAAAAAAAAAAAAAAAAAAAAAAAADzJBAAAAAAAAAAAAAAAAAAAAAAAAAAAAAAA
gCeZAAAAAAAAAAAAAAAAAAAAAAAAAAAAAAAA8CQTAAAAAAAAAAAAAAAAAAAAAAAAAAAAAAAAnmQC
AAAAAAAAAAAAAAAAAAAAAAAAAAAAAADAk0wAAAAAAAAAAAAAAAAAAAAAAAAAAAAAAAB4kgkAAAAA
AAAAAAAAAAAAAAAAAAAAAAAAAABPMgEAAAAAAAAAAAAAAAAAAAAAAAAAAAAAAOBJJgAAAAAAAAAA
AAAAAAAAAAAAAAAAAAAAADzJBAAAAAAAAAAAAAAAAAAAAAAAAAAAAAAAgCeZAAAAAAAAAAAAAAAA
AAAAAAAAAAAAAAAA8CQTAAAAAAAAAAAAAAAAAAAAAAAAAAAAAAAAnmQCAAAAAAAAAAAAAAAAAAAA
AAAAAAAAAADAk0wAAAAAAAAAAAAAAAAAAAAAAAAAAAAAAAB4kgkAAAAAAAAAAAAAAAAAAAAAAAAA
AAAAAABPMgEAAAAAAAAAAAAAAAAAAAAAAAAAAAAAAOBJJgAAAAAAAAAAAAAAAAAAAAAAAAAAAAAA
ADzJBAAAAAAAAAAAAAAAAAAAAAAAAAAAAAAAgCeZAAAAAAAAAAAAAAAAAAAAAAAAAAAAAAAA8CQT
AAAAAAAAAAAAAAAAAAAAAAAAAAAAAAAAnmQCAAAAAAAAAAAAAAAAAAAAAAAAAAAAAADAk0wAAAAA
AAAAAAAAAAAAAAAAAAAAAAAAAAB4kgkAAAAAAAAAAAAAAAAAAAAAAAAAAAAAAABPMgEAAAAAAAAA
AAAAAAAAAAAAAAAAAAAAAOBJJgAAAAAAAAAAAAAAAAAAAAAAAAAAAAAAADzJBAAAAAAAAAAAAAAA
AAAAAAAAAAAAAAAAgCeZAAAAAAAAAAAAAAAAAAAAAAAAAAAAAAAA8CQTAAAAAAAAAAAAAAAAAAAA
AAAAAAAAAAAAnmQCAAAAAAAAAAAAAAAAAAAAAAAAAAAAAADAk0wAAAAAAAAAAAAAAAAAAAAAAAAA
AAAAAAB4kgkAAAAAAAAAAAAAAAAAAAAAAAAAAAAAAABPMgEAAAAAAAAAAAAAAAAAAAAAAAAAAAAA
AOBJJgAAAAAAAAAAAAAAAAAAAAAAAAAAAAAAADzJBAAAAAAAAAAAAAAAAAAAAAAAAAAAAAAAgCeZ
AAAAAAAAAAAAAAAAAAAAAAAAAAAAAAAA8CQTAAAAAAAAAAAAAAAAAAAAAAAAAAAAAAAAnmQCAAAA
AAAAAAAAAAAAAAAAAAAAAAAAAADAk0wAAAAAAAAAAAAAAAAAAAAAAAAAAAAAAAB4kgkAAAAAAAAA
AAAAAAAAAAAAAAAAAAAAAABPMgEAAAAAAAAAAAAAAAAAAAAAAAAAAAAAAOBJJgAAAAAAAAAAAAAA
AAAAAAAAAAAAAAAAADzJBAAAAAAAAAAAAAAAAAAAAAAAAAAAAAAAgCeZAAAAAAAAAAAAAAAAAAAA
AAAAAAAAAAAA8CQTAAAAAAAAAAAAAAAAAAAAAAAAAAAAAAAAnmQCAAAAAAAAAAAAAAAAAAAAAAAA
AAAAAADAk0wAAAAAAAAAAAAAAAAAAAAAAAAAAAAAAAB4kgkAAAAAAAAAAAAAAAAAAAAAAAAAAAAA
AABPMgEAAAAAAAAAAAAAAAAAAAAAAAAAAAAAAOBJJgAAAAAAAAAAAAAAAAAAAAAAAAAAAAAAADzJ
BAAAAAAAAAAAAAAAAAAAAAAAAAAAAAAAgCeZAAAAAAAAAAAAAAAAAAAAAAAAAAAAAAAA8CQTAAAA
AAAAAAAAAAAAAAAAAAAAAAAAAAAAnmQCAAAAAAAAAAAAAAAAAAAAAAAAAAAAAADAk0wAAAAAAAAA
AAAAAAAAAAAAAAAAAAAAAAB4kgkAAAAAAAAAAAAAAAAAAAAAAAAAAAAAAABPMgEAAAAAAAAAAAAA
AAAAAAAAAAAAAAAAAOBJJgAAAAAAAAAAAAAAAAAAAAAAAAAAAAAAADzJBAAAAAAAAAAAAAAAAAAA
AAAAAAAAAAAAgCeZAAAAAAAAAAAAAAAAAAAAAAAAAAAAAAAA8CQTAAAAAAAAAAAAAAAAAAAAAAAA
AAAAAAAAnmQCAAAAAAAAAAAAAAAAAAAAAAAAAAAAAADAk0wAAAAAAAAAAAAAAAAAAAAAAAAAAAAA
AAB4kgkAAAAAAAAAAAAAAAAAAAAAAAAAAAAAAABPMgEAAAAAAAAAAAAAAAAAAAAAAAAAAAAAAOBJ
JgAAAAAAAAAAAAAAAAAAAAAAAAAAAAAAADzJBAAAAAAAAAAAAAAAAAAAAAAAAAAAAAAAgCeZAAAA
AAAAAAAAAAAAAAAAAAAAAAAAAAAA8CQTAAAAAAAAAAAAAAAAAAAAAAAAAAAAAAAAnmQCAAAAAAAA
AAAAAAAAAAAAAAAAAAAAAADAk0wAAAAAAAAAAAAAAAAAAAAAAAAAAAAAAAB4kgkAAAAAAAAAAAAA
AAAAAAAAAAAAAAAAAABPMgEAAAAAAAAAAAAAAAAAAAAAAAAAAAAAAOBJJgAAAAAAAAAAAAAAAAAA
AAAAAAAAAAAAADzJBAAAAAAAAAAAAAAAAAAAAAAAAAAAAAAAgCeZAAAAAAAAAAAAAAAAAAAAAAAA
AAAAAAAA8CQTAAAAAAAAAAAAAAAAAAAAAAAAAAAAAAAAnmQCAAAAAAAAAAAAAAAAAAAAAAAAAAAA
AADAk0wAAAAAAAAAAAAAAAAAAAAAAAAAAAAAAAB4kgkAAAAAAAAAAAAAAAAAAAAAAAAAAAAAAABP
MgEAAAAAAAAAAAAAAAAAAAAAAAAAAAAAAOBJJgAAAAAAAAAAAAAAAAAAAAAAAAAAAAAAADzJBAAA
AAAAAAAAAAAAAAAAAAAAAAAAAAAAgCeZAAAAAAAAAAAAAAAAAAAAAAAAAAAAAAAA8CQTAAAAAAAA
AAAAAAAAAAAAAAAAAAAAAAAAnmQCAAAAAAAAAAAAAAAAAAAAAAAAAAAAAADAk0wAAAAAAAAAAAAA
AAAAAAAAAAAAAAAAAAB4kgkAAAAAAAAAAAAAAAAAAAAAAAAAAAAAAABPMgEAAAAAAAAAAAAAAAAA
AAAAAAAAAAAAAOBJJgAAAAAAAAAAAAAAAAAAAAAAAAAAAAAAADzJBAAAAAAAAAAAAAAAAAAAAAAA
AAAAAAAAgCeZAAAAAAAAAAAAAAAAAAAAAAAAAAAAAAAA8CQTAAAAAAAAAAAAAAAAAAAAAAAAAAAA
AAAAnmQCAAAAAAAAAAAAAAAAAAAAAAAAAAAAAADAk0wAAAAAAAAAAAAAAAAAAAAAAAAAAAAAAAB4
kgkAAAAAAAAAAAAAAAAAAAAAAAAAAAAAAABPMgEAAAAAAAAAAAAAAAAAAAAAAAAAAAAAAOBJJgAA
AAAAAAAAAAAAAAAAAAAAAAAAAAAAADzJBAAAAAAAAAAAAAAAAAAAAAAAAAAAAAAAgCeZAAAAAAAA
AAAAAAAAAAAAAAAAAAAAAAAA8CQTAAAAAAAAAAAAAAAAAAAAAAAAAAAAAAAAnmQCAAAAAAAAAAAA
AAAAAAAAAAAAAAAAAADAk0wAAAAAAAAAAAAAAAAAAAAAAAAAAAAAAAB4kgkAAAAAAAAAAAAAAAAA
AAAAAAAAAAAAAABPMgEAAAAAAAAAAAAAAAAAAAAAAAAAAAAAAOBJJgAAAAAAAAAAAAAAAAAAAAAA
AAAAAAAAADzJBAAAAAAAAAAAAAAAAAAAAAAAAAAAAAAAgCeZAAAAAAAAAAAAAAAAAAAAAAAAAAAA
AAAA8CQTAAAAAAAAAAAAAAAAAAAAAAAAAAAAAAAAnmQCAAAAAAAAAAAAAAAAAAAAAAAAAAAAAADA
k0wAAAAAAAAAAAAAAAAAAAAAAAAAAAAAAAB4kgkAAAAAAAAAAAAAAAAAAAAAAAAAAAAAAABPMgEA
AAAAAAAAAAAAAAAAAAAAAAAAAAAAAOBJJgAAAAAAAAAAAAAAAAAAAAAAAAAAAAAAADzJBAAAAAAA
AAAAAAAAAAAAAAAAAAAAAAAAgCeZAAAAAAAAAAAAAAAAAAAAAAAAAAAAAAAA8CQTAAAAAAAAAAAA
AAAAAAAAAAAAAAAAAAAAnmQCAAAAAAAAAAAAAAAAAAAAAAAAAAAAAADAk0wAAAAAAAAAAAAAAAAA
AAAAAAAAAAAAAAB4kgkAAAAAAAAAAAAAAMDakWMiAGAgCELxb/pj4BTsUNAAAAAAAAAAAAAAAABA
yUwAAAAAAAAAAAAAAAAAAAAAAAAAAAAAAAAomQkAAAAAAAAAAAAAAAAAAAAAAAAAAAAAAAAlMwEA
AAAAAAAAAAAAAAAAAAAAAAAAAAAAAKBkJgAAAAAAAAAAAAAAAAAAAAAAAAAAAAAAAJTMBAAAAAAA
AAAAAAAAAAAAAAAAAAAAAAAAgJKZAAAAAAAAAAAAAAAAAAAAAAAAAAAAAAAAUDITAAAAAAAAAAAA
AAAAAAAAAAAAAAAAAAAASmYCAAAAAAAAAAAAAAAAAAAAAAAAAAAAAABAyUwAAAAAAAAAAAAAAAAA
AAAAAAAAAAAAAAAomQkAAAAAAAAAAAAAAAAAAAAAAAAAAAAAAAAlMwEAAAAAAAAAAAAAAAAAAAAA
AAAAAAAAAKBkJgAAAAAAAAAAAAAAAAAAAAAAAAAAAAAAAJTMBAAAAAAAAAAAAAAAAAAAAAAAAAAA
AAAAgJKZAAAAAAAAAAAAAAAAAAAAAAAAAAAAAAAAUDITAAAAAAAAAAAAAAAAAAAAAAAAAAAAAAAA
SmYCAAAAAAAAAAAAAAAAAAAAAAAAAAAAAABAyUwAAAAAAAAAAAAAAAAAAAAAAAAAAAAAAAAomQkA
AAAAAAAAAAAAAAAAAAAAAAAAAAAAAAAlMwEAAAAAAAAAAAAAAAAAAAAAAAAAAAAAAKBkJgAAAAAA
AAAAAAAAAAAAAAAAAAAAAAAAAJTMBAAAAAAAAAAAAAAAAAAAAAAAAAAAAAAAgJKZAAAAAAAAAAAA
AAAAAAAAAAAAAAAAAAAAUDITAAAAAAAAAAAAAAAAAAAAAAAAAAAAAAAASmYCAAAAAAAAAAAAAAAA
AAAAAAAAAAAAAABAyUwAAAAAAAAAAAAAAAAAAAAAAAAAAAAAAAAomQkAAAAAAAAAAAAAAAAAAAAA
AAAAAAAAAAAlMwEAAAAAAAAAAAAAAAAAAAAAAAAAAAAAAKBkJgAAAAAAAAAAAAAAAAAAAAAAAAAA
AAAAAJTMBAAAAAAAAAAAAAAAAAAAAAAAAAAAAAAAgJKZAAAAAAAAAAAAAAAAAAAAAAAAAAAAAAAA
UDITAAAAAAAAAAAAAAAAAAAAAAAAAAAAAAAASmYCAAAAAAAAAAAAAAAAAAAAAAAAAAAAAABAyUwA
AAAAAAAAAAAAAAAAAAAAAAAAAAAAAAAomQkAAAAAAAAAAAAAAAAAAAAAAAAAAAAAAAAlMwEAAAAA
AAAAAAAAAAAAAAAAAAAAAAAAAKBkJgAAAAAAAAAAAAAAAAAAAAAAAAAAAAAAAJTMBAAAAAAAAAAA
AAAAAAAAAAAAAAAAAAAAgJKZAAAAAAAAAAAAAAAAAAAAAAAAAAAAAAAAUDITAAAAAAAAAAAAAAAA
AAAAAAAAAAAAAAAASmYCAAAAAAAAAAAAAAAAAAAAAAAAAAAAAABAyUwAAAAAAAAAAAAAAAAAAAAA
AAAAAAAAAAAomQkAAAAAAAAAAAAAAAAAAAAAAAAAAAAAAAAlMwEAAAAAAAAAAAAAAAAAAAAAAAAA
AAAAAKBkJgAAAAAAAAAAAAAAAAAAAAAAAAAAAAAAAJTMBAAAAAAAAAAAAAAAAAAAAAAAAAAAAAAA
gJKZAAAAAAAAAAAAAAAAAAAAAAAAAAAAAAAAUDITAAAAAAAAAAAAAAAAAAAAAAAAAAAAAAAASmYC
AAAAAAAAAAAAAAAAAAAAAAAAAAAAAABAyUwAAAAAAAAAAAAAAAAAAAAAAAAAAAAAAAAomQkAAAAA
AAAAAAAAAAAAAAAAAAAAAAAAAAAlMwEAAAAAAAAAAAAAAAAAAAAAAAAAAAAAAKBkJgAAAAAAAAAA
AAAAAAAAAAAAAAAAAAAAAJTMBAAAAAAAAAAAAAAAAAAAAAAAAAAAAAAAgJKZAAAAAAAAAAAAAAAA
AAAAAAAAAAAAAAAAUDITAAAAAAAAAAAAAAAAAAAAAAAAAAAAAAAASmYCAAAAAAAAAAAAAAAAAAAA
AAAAAAAAAABAyUwAAAAAAAAAAAAAAAAAAAAAAAAAAAAAAAAomQkAAAAAAAAAAAAAAAAAAAAAAAAA
AAAAAAAlMwEAAAAAAAAAAAAAAAAAAAAAAAAAAAAAAKBkJgAAAAAAAAAAAAAAAAAAAAAAAAAAAAAA
AJTMBAAAAAAAAAAAAAAAAAAAAAAAAAAAAAAAgJKZAAAAAAAAAAAAAAAAAAAAAAAAAAAAAAAAUDIT
AAAAAAAAAAAAAAAAAAAAAAAAAAAAAAAASmYCAAAAAAAAAAAAAAAAAAAAAAAAAAAAAABAyUwAAAAA
AAAAAAAAAAAAAAAAAAAAAAAAAAAomQkAAAAAAAAAAAAAAAAAAAAAAAAAAAAAAAAlMwEAAAAAAAAA
AAAAAAAAAAAAAAAAAAAAAKBkJgAAAAAAAAAAAAAAAAAAAAAAAAAAAAAAAJTMBAAAAAAAAAAAAAAA
AAAAAAAAAAAAAAAAgJKZAAAAAAAAAAAAAAAAAAAAAAAAAAAAAAAAUDITAAAAAAAAAAAAAAAAAAAA
AAAAAAAAAAAASmYCAAAAAAAAAAAAAAAAAAAAAAAAAAAAAABAyUwAAAAAAAAAAAAAAAAAAAAAAAAA
AAAAAAAomQkAAAAAAAAAAAAAAAAAAAAAAAAAAAAAAAAlMwEAAAAAAAAAAAAAAAAAAAAAAAAAAAAA
AKBkJgAAAAAAAAAAAAAAAAAAAAAAAAAAAAAAAJTMBAAAAAAAAAAAAAAAAAAAAAAAAAAAAAAAgJKZ
AAAAAAAAAAAAAAAAAAAAAAAAAAAAAAAAUDITAAAAAAAAAAAAAAAAAAAAAAAAAAAAAAAASmYCAAAA
AAAAAAAAAAAAAAAAAAAAAAAAAABAyUwAAAAAAAAAAAAAAAAAAAAAAAAAAAAAAAAomQkAAAAAAAAA
AAAAAAAAAAAAAAAAAAAAAAAlMwEAAAAAAAAAAAAAAAAAAAAAAAAAAAAAAKBkJgAAAAAAAAAAAAAA
AAAAAAAAAAAAAAAAAJTMBAAAAAAAAAAAAAAAAAAAAAAAAAAAAAAAgJKZAAAAAAAAAAAAAAAAAAAA
AAAAAAAAAAAAUDITAAAAAAAAAAAAAAAAAAAAAAAAAAAAAAAASmYCAAAAAAAAAAAAAAAAAAAAAAAA
AAAAAABAyUwAAAAAAAAAAAAAAAAAAAAAAAAAAAAAAAAomQkAAAAAAAAAAAAAAAAAAAAAAAAAAAAA
AAAlMwEAAAAAAAAAAAAAAAAAAAAAAAAAAAAAAKBkJgAAAAAAAAAAAAAAAAAAAAAAAAAAAAAAAJTM
BAAAAAAAAAAAAAAAAAAAAAAAAAAAAAAAgJKZAAAAAAAAAAAAAAAAAAAAAAAAAAAAAAAA0HHvA9JX
EjlcEUIyAAAAAElFTkSuQmCC</Image>
        <Image id="Profile.Org.Logo" row="0" column="0" columnspan="0" label="Profile.Org.Logo" locked="False" readonly="False" visible="True" tooltip="">iVBORw0KGgoAAAANSUhEUgAAJr8AAAZGCAYAAACQjjV5AAAAAXNSR0IArs4c6QAAAARnQU1BAACx
jwv8YQUAAAAJcEhZcwAAuIsAALiLAZ6yHVAAAAiVaVRYdFhNTDpjb20uYWRvYmUueG1wAAAAAAA8
P3hwYWNrZXQgYmVnaW49Iu+7vyIgaWQ9Ilc1TTBNcENlaGlIenJlU3pOVGN6a2M5ZCI/PiA8eDp4
bXBtZXRhIHhtbG5zOng9ImFkb2JlOm5zOm1ldGEvIiB4OnhtcHRrPSJBZG9iZSBYTVAgQ29yZSA2
LjAtYzAwMiA3OS4xNjQzNjAsIDIwMjAvMDIvMTMtMDE6MDc6MjIgICAgICAgICI+IDxyZGY6UkRG
IHhtbG5zOnJkZj0iaHR0cDovL3d3dy53My5vcmcvMTk5OS8wMi8yMi1yZGYtc3ludGF4LW5zIyI+
IDxyZGY6RGVzY3JpcHRpb24gcmRmOmFib3V0PSIiIHhtbG5zOnhtcD0iaHR0cDovL25zLmFkb2Jl
LmNvbS94YXAvMS4wLyIgeG1sbnM6eG1wTU09Imh0dHA6Ly9ucy5hZG9iZS5jb20veGFwLzEuMC9t
bS8iIHhtbG5zOnN0UmVmPSJodHRwOi8vbnMuYWRvYmUuY29tL3hhcC8xLjAvc1R5cGUvUmVzb3Vy
Y2VSZWYjIiB4bWxuczpzdEV2dD0iaHR0cDovL25zLmFkb2JlLmNvbS94YXAvMS4wL3NUeXBlL1Jl
c291cmNlRXZlbnQjIiB4bWxuczpkYz0iaHR0cDovL3B1cmwub3JnL2RjL2VsZW1lbnRzLzEuMS8i
IHhtbG5zOnBkZj0iaHR0cDovL25zLmFkb2JlLmNvbS9wZGYvMS4zLyIgeG1sbnM6cGhvdG9zaG9w
PSJodHRwOi8vbnMuYWRvYmUuY29tL3Bob3Rvc2hvcC8xLjAvIiB4bXA6Q3JlYXRlRGF0ZT0iMjAy
MC0wNS0wN1QxNzowMzoxNyswMjowMCIgeG1wOk1ldGFkYXRhRGF0ZT0iMjAyMC0wNi0wOFQxMzo0
MzozMCswMjowMCIgeG1wOk1vZGlmeURhdGU9IjIwMjAtMDYtMDhUMTM6NDM6MzArMDI6MDAiIHht
cDpDcmVhdG9yVG9vbD0iQWRvYmUgSW5EZXNpZ24gMTUuMCAoTWFjaW50b3NoKSIgeG1wTU06SW5z
dGFuY2VJRD0ieG1wLmlpZDo2ZjcxOGY0My0wNzUwLTRjZDgtYWEyMy1iNWE1NzJkZTFkZmMiIHht
cE1NOk9yaWdpbmFsRG9jdW1lbnRJRD0ieG1wLmRpZDpiYjBjZjEwNi1iZWJkLTQyNzEtYWRlNS0y
ZTVhMzM5YTljMGUiIHhtcE1NOkRvY3VtZW50SUQ9InhtcC5pZDo4OGQ3MDhkYy0zYTYxLTQzYTIt
OWJmYS01NDNlNzc2YmNmYzgiIHhtcE1NOlJlbmRpdGlvbkNsYXNzPSJwcm9vZjpwZGYiIGRjOmZv
cm1hdD0iaW1hZ2UvcG5nIiBwZGY6UHJvZHVjZXI9IkFkb2JlIFBERiBMaWJyYXJ5IDE1LjAiIHBk
ZjpUcmFwcGVkPSJGYWxzZSIgcGhvdG9zaG9wOkNvbG9yTW9kZT0iMyIgcGhvdG9zaG9wOklDQ1By
b2ZpbGU9InNSR0IgSUVDNjE5NjYtMi4xIj4gPHhtcE1NOkRlcml2ZWRGcm9tIHN0UmVmOmluc3Rh
bmNlSUQ9InV1aWQ6YWEzZTJjMmUtMzU3Yy0xYjRlLThmZWYtZjk4ZTJlZTI2Y2JkIiBzdFJlZjpk
b2N1bWVudElEPSJ4bXAuaWQ6ODhkNzA4ZGMtM2E2MS00M2EyLTliZmEtNTQzZTc3NmJjZmM4IiBz
dFJlZjpvcmlnaW5hbERvY3VtZW50SUQ9InhtcC5kaWQ6YmIwY2YxMDYtYmViZC00MjcxLWFkZTUt
MmU1YTMzOWE5YzBlIiBzdFJlZjpyZW5kaXRpb25DbGFzcz0icHJvb2Y6cGRmIi8+IDx4bXBNTTpI
aXN0b3J5PiA8cmRmOlNlcT4gPHJkZjpsaSBzdEV2dDphY3Rpb249ImNvbnZlcnRlZCIgc3RFdnQ6
cGFyYW1ldGVycz0iZnJvbSBhcHBsaWNhdGlvbi94LWluZGVzaWduIHRvIGFwcGxpY2F0aW9uL3Bk
ZiIgc3RFdnQ6c29mdHdhcmVBZ2VudD0iQWRvYmUgSW5EZXNpZ24gMTUuMCAoTWFjaW50b3NoKSIg
c3RFdnQ6Y2hhbmdlZD0iLyIgc3RFdnQ6d2hlbj0iMjAyMC0wNS0wN1QxNzowMzoxNyswMjowMCIv
PiA8cmRmOmxpIHN0RXZ0OmFjdGlvbj0iY29udmVydGVkIiBzdEV2dDpwYXJhbWV0ZXJzPSJmcm9t
IGFwcGxpY2F0aW9uL3BkZiB0byBhcHBsaWNhdGlvbi92bmQuYWRvYmUucGhvdG9zaG9wIi8+IDxy
ZGY6bGkgc3RFdnQ6YWN0aW9uPSJkZXJpdmVkIiBzdEV2dDpwYXJhbWV0ZXJzPSJjb252ZXJ0ZWQg
ZnJvbSBhcHBsaWNhdGlvbi92bmQuYWRvYmUucGhvdG9zaG9wIHRvIGltYWdlL3BuZyIvPiA8cmRm
OmxpIHN0RXZ0OmFjdGlvbj0ic2F2ZWQiIHN0RXZ0Omluc3RhbmNlSUQ9InhtcC5paWQ6NmY3MThm
NDMtMDc1MC00Y2Q4LWFhMjMtYjVhNTcyZGUxZGZjIiBzdEV2dDp3aGVuPSIyMDIwLTA2LTA4VDEz
OjQzOjMwKzAyOjAwIiBzdEV2dDpzb2Z0d2FyZUFnZW50PSJBZG9iZSBQaG90b3Nob3AgMjEuMSAo
TWFjaW50b3NoKSIgc3RFdnQ6Y2hhbmdlZD0iLyIvPiA8L3JkZjpTZXE+IDwveG1wTU06SGlzdG9y
eT4gPC9yZGY6RGVzY3JpcHRpb24+IDwvcmRmOlJERj4gPC94OnhtcG1ldGE+IDw/eHBhY2tldCBl
bmQ9InIiPz6Jx8ruAAD3BElEQVR4XuzIMRHAQBADsfAnfSGwBPyjQo2+uwMAAAAAAAAAAAAAAAAA
AAAAAAAAAAAAAAAAAAAAAAAAAAAAAAAA4BGZAAAAAAAAAAAAAAAAAAAAAAAAAAAAAAAAAAAAAAAA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AAAAAAAAAAAAAGBTJgAAAAAAAAAAAAAAAAAAAAAAAAAAAAAAAAAAAAAAAAAAAAAAAAAAmzIBAAAA
AAAAAAAAAAAAAAAAAAAAAAAAAAAAAAAAAAAAAAAAAAAAANiUCQAAAAAAAAAAAAAAAAAAAAAAAAAA
AAAAAAAAAAAAAAAAAAAAAADApkwAAAAAAAAAAAAAAAAAAAAAAAAAAAAAAAAAAAAAAAAAAAAAAAAA
ADZlAgAAAAAAAAAAAAAAAAAAAAAAAAAAAAAAAAAAAAAAAAAAAAAAAACwKRMAAAAAAAAAAAAAAAAA
AAAAAAAAAAAAAAAAAAAAAAAAAAAAAAAAgE2ZAAAAAAAAAAAAAAAAAAAAAAAAAAAAAAAAAAAAAAAA
AAAAAAAAAABsygQAAAAAAAAAAAAAAAAAAAAAAAAAAAAAAAAAAAAAAAAAAAAAAAAAYFMmAAAAAAAA
AAAAAAAAAAAAAAAAAAAAAAAAAAAAAAAAAAAAAAAAAACbMgEAAAAAAAAAAAAAAAAAAAAAAAAAAAAA
AAAAAAAAAAAAAAAAAAAA2JQJAAAAAAAAAAAAAAAAAAAAAAAAAAAAAAAAAAAAAAAAAAAAAAAAAMCm
TAAAAAAAAAAAAAAAAAAAAAAAAAAAAAAAAAAAAAAAAAAAAAAAAAAANmUCAAAAAAAAAAAAAAAAAAAA
AAAAAAAAAAAAAAAAAAAAAAAAAAAAALApEwAAAAAAAAAAAAAAAAAAAAAAAAAAAAAAAAAAAAAAAAAA
AAAAAACATZkAAAAAAAAAAAAAAAAAAAAAAAAAAAAAAAAAAAAAAAAAAAAAAAAAAGzKBAAAAAAAAAAA
AAAAAAAAAAAAAAAAAAAAAAAAAAAAAAAAAAAAAABgUyYAAAAAAAAAAAAAAAAAAAAAAAAAAAAAAAAA
AAAAAAAAAAAAAAAAAJsyAQAAAAAAAAAAAAAAAAAAAAAAAAAAAAAAAAAAAAAAAAAAAAAAAADYlAkA
AAAAAAAAAAAAAAAAAAAAAAAAAAAAAAAAAAAAAAAAAAAAAAAAwKZMAAAAAAAAAAAAAAAAAAAAAAAA
AAAAAAAAAAAAAAAAAAAAAAAAAAA2ZQIAAAAAAAAAAAAAAAAAAAAAAAAAAAAAAAAAAAAAAAAAAAAA
AAAAsCkTAAAAAAAAAAAAAAAAAAAAAAAAAAAAAAAAAAAAAAAAAAAAAAAAAIBNmQAAAAAAAAAAAAAA
AAAAAAAAAAAAAAAAAAAAAAAAAAAAAAAAAAAAbMoEAAAAAAAAAAAAAAAAAAAAAAAAAAAAAAAAAAAA
AAAAAAAAAAAAAGBTJgAAAAAAAAAAAAAAAAAA8LMjxzQAAAAMg/y7noEaWMLBAwAAAAAAAAAAAAAA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AQAAAAAAAAAAAAAAAAAAAAAAAAAAAAAAAAAAAAAAAAAAAAAAAAD4lAkAAAAAAAAAAAAAAAAAAAAA
AAAAAAAAAAAAAAAAAAAAAAAAAAAAwKdMAAAAAAAAAAAAAAAAAAAAAAAAAAAAAAAAAAAAAAAAAAAA
AAAAAAA+ZQIAAAAAAAAAAAAAAAAAAAAAAAAAAAAAAAAAAAAAAAAAAAAAAAAA8CkTAAAAAAAAAAAA
AAAAAAAAAAAAAAAAAAAAAAAAAAAAAAAAAAAAAIBPmQAAAAAAAAAAAAAAAAAAAAAAAAAAAAAAAAAA
AAAAAAAAAAAAAAAAfMoEAAAAAAAAAAAAAAAAAAAAAAAAAAAAAAAAAAAAAAAAAAAAAAAAAOBTJgAA
AAAAAAAAAAAAAAAAAAAAAAAAAAAAAAAAAAAAAAAAAAAAAAAAnzIBAAAAAAAAAAAAAAAAAAAAAAAA
AAAAAAAAAAAAAAAAAAAAAAAAAPiUCQAAAAAAAAAAAAAAAAAAAAAAAAAAAAAAAAAAAAAAAAAAAAAA
AADAp0wAAAAAAAAAAAAAAAAAAAAAAAAAAAAAAAAAAAAAAAAAAAAAAAAAAD5lAgAAAAAAAAAAAAAA
AAAAAAAAAAAAAAAAAAAAAAAAAAAAAAAAAADwKRMAAAAAAAAAAAAAAAAAAAAAAAAAAAAAAAAAAAAA
AAAAAAAAAAAAgE+ZAAAAAAAAAAAAAAAAAAAAAAAAAAAAAAAAAAAAAAAAAAAAAAAAAAB8ygQAAAAA
AAAAAAAAAAAAAAAAAAAAAAAAAAAAAAAAAAAAAAAAAAAA4FMmAAAAAAAAAAAAAAAAAAAAAAAAAAAA
AAAAAAAAAAAAAAAAAAAAAACfMgEAAAAAAAAAAAAAAAAAAAAAAAAAAAAAAAAAAAAAAAAAAAAAAAAA
+JQJAAAAAAAAAAAAAAAAAAAAAAAAAAAAAAAAAAAAAAAAAAAAAAAAAMCnTAAAAAAAAAAAAAAAAAAA
AAAAAAAAAAAAAAAAAAAAAAAAAAAAAAAAPmUCAAAAAAAAAAAAAAAAAAAAAAAAAAAAAAAAAAAAAAAA
AAAAAAAAAPApEwAAAAAAAAAAAAAAAAAAAAAAAAAAAAAAAAAAAAAAAAAAAAAAAACAT5kAAAAAAAAA
AAAAAAAAAAAAAAAAAAAAAAAAAAAAAAAAAAAAAAAAAHzKBAAAAAAAAAAAAAAAAAAAAAAAAAAAAAAA
AAAAAAAAAAAAAAAAAADgUyYAAAAAAAAAAAAAAAAAAAAAAAAAAAAAAAAAAAAAAAAAAAAAAAAAAJ8y
AQAAAAAAAAAAAAAAAAAAAAAAAAAAAAAAAAAAAAAAYOzd3a9m133QcWndkMv9BzxxXchCBVJIqwpF
lKqVACGhkm6BykWLRFF7E4lKqEgpogIuaIEKegOCvjx2nTqOmzgEmhcljUuoEpNQu8lu4xQSJ0p4
Zjx+GY8949m2x/N2zmJt5xHahd+OPXPOGc+a/flKnwv/ZvnM8fNI1rr4SQsAAAAAAAAAaFM4BAAA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AAAAAAAAAAAAAAAAAAAAAAAAAAAAaFM4BAAAAAAAAAAAAAAAAAAAAAAAAAAAAAAAAAAAAAAAAAAA
AAAAAACgTeEQAAAAAAAAAAAAAAAAAAAAAAAAAAAAAAAAAAAAAAAAAAAAAAAAAIA2hUMAAAAAAAAA
AAAAAAAAAAAAAAAAAAAAAAAAAAAAAAAAAAAAAAAAANoUDgEAAAAAAAAAAAAAAAAAAAAAAAAAAAAA
AAAAAAAAAAAAAAAAAAAAaFM4BAAAAAAAAAAAAAAAAAAAAAAAAAAAAAAAAAAAAAAAAAAAAAAAAACg
TeEQAAAAAAAAAAAAAAAAAAAAAAAAAAAAAAAAAAAAAAAAAAAAAAAAAIA2hUMAAAAAAAAAAAAAAAAA
AAAAAAAAAAAAAAAAAAAAAAAAAAAAAAAAANoUDgEAAAAAAAAAAAAAAAAAAAAAAAAAAAAAAAAAAAAA
AAAAAAAAAAAAaFM4BAAAAAAAAAAAAAAAAAAAAAAAAAAAAAAAAAAAAAAAAAAAAAAAAACgTeEQAAAA
AAAAAAAAAAAAAAAAAAAAAAAAAAAAAAAAAAAAAAAAAAAAAIA2hUMAAAAAAAAAAAAAAAAAAAAAAAAA
AAAAAAAAAAAAAAAAAAAAAAAAANoUDgEAAAAAAAAAAAAAAAAAAAAAAAAAAAAAAAAAAAAAAAAAAAAA
AAAAaFM4BAAAAAAAAAAAAAAAAAAAAAAAAAAAAAAAAAAAAAAAAAAAAAAAAACgTeEQAAAAAAAAAAAA
AAAAAAAAAAAAAAAAAAAAAAAAAAAAAAAAAAAAAIA2hUMAAAAAAAAAAAAAAAAAAAAAAAAAAAAAAAAA
AAAAAAAAAAAAAAAAANoUDgEAAAAAAAAAAAAAAAAAAAAAAAAAAAAAAAAAAAAAAAAAAAAAAAAAaFM4
BAAAAAAAAAAAAAAAAAAAAAAAAAAAAAAAAAAAAAAAAAAAAAAAAACgTeEQAAAAAAAAAAAAAAAAAAAA
AAAAAAAAAAAAAAAAAAAAAAAAAAAAAIA2hUMAAAAAAAAAAAAAAAAAAAAAAAAAAAAAAAAAAAAAAAAA
AAAAAAAAANoUDgEAAAAAAAAAAAAAAAAAAAAAAAAAAAAAAAAAAAAAAAAAAAAAAAAAaFM4BAAAAAAA
AAAAAAAAAAAAAAAAAAAAAAAAAAAAAAAAAAAAAAAAAACgTeEQAAAAAAAAAAAAAAAAAAAAAAAAAAAA
AAAAAAAAAAAAAAAAAAAAAIA2hUMAAAAAAAAAAAAAAAAAAAAAAAAAAAAAAAAAAAAAAAAAAAAAAAAA
ANoUDgEAAAAAAAAAAAAAAAAAAAAAAAAAAAAAAAAAAAAAAAAAAAAAAAAAaFM4BAAAAAAAAAAAAAAA
AAAAAAAAAAAAAAAAAAAAAAAAAAAAAAAAAACgTeEQAAAAAAAAAAAAAAAAAAAAAAAAAAAAAAAAAAAA
AAAAAAAAAAAAAIA2hUMAAAAAAAAAAAAAAAAAAAAAAAAAAAAAAAAAAAAAAAAAAAAAAAAAANoUDgEA
AAAAAAAAAAAAAAAAAAAAAAAAAAAAAAAAAAAAAAAAAAAAAAAAaFM4BAAAAAAAAAAAAAAAAAAAAAAA
AAAAAAAAAAAAAAAAAAAAAAAAAACgTeEQAAAAAAAAAAAAAAAAAAAAAAAAAAAAAAAAAAAAAAAAAAAA
AAAAAIA2hUMAAAAAAAAAAAAAAAAAAAAAAAAAAAAAAAAAAAAAAAAAAAAAAAAAANoUDgEAAAAAAAAA
AAAAAAAAAAAAAAAAAAAAAAAAAAAAAAAAAAAAAAAAaFM4BAAAAAAAAAAAAAAAAAAAAAAAAAAAAAAA
AAAAAAAAAAAAAAAAAACgTeEQAAAAAAAAAAAAAAAAAAAAAAAAAAAAAAAAAAAAAAAAAAAAAAAAAIA2
hUMAAAAAAAAAAAAAAAAAAAAAAAAAAAAAAAAAAAAAAAAAAAAAAAAAANoUDgEAAAAAAAAAAAAAAAAA
AAAAAAAAAAAAAAAAAAAAAAAAAAAAAAAAaFM4BAAAAAAAAAAAAAAAAAAAAAAAAAAAAAAAAAAAAAAA
AAAAAAAAAACgTeEQAAAAAAAAAAAAAAAAAAAAAAAAAAAAAAAAAAAAAAAAAAAAAAAAAIA2hUMAAAAA
AAAAAAAAAAAAAAAAAAAAAAAAAAAAAAAAAAAAAAAAAAAAANoUDgEAAAAAAAAAAAAAAAAAAAAAAAAA
AAAAAAAAAAAAAAAAAAAAAAAAaFM4BAAAAAAAAAAAAAAAAAAAAAAAAAAAAAAAAAAAAAAAAAAAAAAA
AACgTeEQAAAAAAAAAAAAAAAAAAAAAAAAAAAAAAAAAAAAAAAAAAAAAAAAAIA2hUMAAAAAAAAAAAAA
AAAAAAAAAAAAAAAAAAAAAAAAAAAAAAAAAAAAANoUDgEAAAAAAAAAAAAAAAAAAAAAAAAAAAAAAAAA
AAAAAAAAAAAAAAAAaFM4BAAAAAAAAAAAAAAAAAAAAAAAAAAAAAAAAAAAAAAAAAAAAAAAAACgTeEQ
AAAAAAAAAAAAAAAAAAAAAAAAAAAAAAAAAAAAAAAAAAAAAAAAAIA2hUMAAAAAAAAAAAAAAAAAAAAA
AAAAAAAAAAAAAAAAAAAAAAAAAAAAANoUDgEAAAAAAAAAAAAAAAAAAAAAAAAAAAAAAAAAAAAAAAAA
AAAAAAAAaFM4BAAAAAAAAAAAAAAAAAAAAAAAAAAAAAAAAAAAAAAAAAAAAAAAAACgTeEQAAAAAAAA
AAAAAAAAAAAAAAAAAAAAAAAAAAAAAAAAAAAAAAAAAIA2hUMAAAAAAAAAAAAAAAAAAAAAAAAAAAAA
AAAAAAAAAAAAAAAAAAAAANoUDgEAAAAAAAAAAAAAAAAAAAAAAAAAAAAAAAAAAAAAAAAAAAAAAAAA
aFM4BAAAAAAAAAAAAAAAAAAAAAAAAAAAAAAAAAAAAAAAAAAAAAAAAACgTeEQAAAAAAAAAAAAAAAA
AAAAAAAAAAAAAAAAAAAAAAAAAAAAAAAAAIA2hUMAAAAAAAAAAAAAAAAAAAAAAAAAAAAAAAAAAAAA
AAAAAAAAAAAAANoUDgEAAAAAAAAAAAAAAAAAAAAAAAAAAAAAAAAAAAAAAAAAAAAAAAAAaFM4BAAA
AAAAAAAAAAAAAAAAAAAAAAAAAAAAAAAAAAAAAAAAAAAAAACgTeEQAAAAAAAAAAAAAAAAAAAAAAAA
AAAAAAAAAAAAAAAAAAAAAAAAAIA2hUMAAAAAAAAAAAAAAAAAAAAAAAAAAAAAAAAAAAAAAAAAAAAA
AAAAANoUDgEAAAAAAAAAAAAAAAAAAAAAAAAAAAAAAAAAAAAAAAAAAAAAAAAAaFM4BAAAAAAAAAAA
AAAAAAAAAAAAAAAAAAAAAAAAAAAAAAAAAAAAAACgTeEQAAAAAAAAAAAAAAAAAAAAAAAAAAAAAAAA
AAAAAAAAAAAAAAAAAIA2hUMAAAAAAAAAAAAAAAAAAAAAAAAAAAAAAAAAAAAAAAAAAAAAAAAAANoU
DgEAAAAAAAAAAAAAAAAAAAAAAAAAAAAAAAAAAAAAAAAAAAAAAAAAaFM4BAAAAAAAAAAAAAAAAAAA
AAAAAAAAAAAAAAAAAAAAAAAAAAAAAACgTeEQAAAAAAAAAAAAAAAAAAAAAAAAAAAAAAAAAAAAAAAA
AAAAAAAAAIA2hUMAAAAAAAAAAAAAAAAAAAAAAAAAAAAAAAAAAAAAAAAAAAAAAAAAANoUDgEAAAAA
AAAAAAAAAAAAAAAAAAAAAAAAAAAAAAAAAAAAAAAAAAAAaFM4BAAAAAAAAAAAAAAAAAAAAAAAAAAA
AAAAAAAAAAAAAAAAAAAAAACgTeEQAAAAAAAAAAAAAAAAAAAAAAAAAAAAAAAAAAAAAAAAAAAAAAAA
AIA2hUMAAAAAAAAAAAAAAAAAAAAAAAAAAAAAAAAAAAAAAAAAAAAAAAAAANoUDgEAAAAAAAAAAAAA
AAAAAAAAAAAAAAAAAAAAAAAAAAAAAAAAAAAAaFM4BAAAAAAAAAAAAAAAAAAAAAAAAAAAAAAAAAAA
AAAAAAAAAAAAAACgTeEQAAAAAAAAAAAAAAAAAAAAAAAAAAAAAAAAAAAAAAAAAAAAAAAAAIA2hUMA
AAAAAAAAAAAAAAAAAAAAAAAAAAAAAAAAAAAAAAAAAAAAAAAAANoUDgEAAAAAAAAAAAAAAAAAAAAA
AAAAAAAAAAAAAAAAAAAAAAAAAAAAaFM4BAAAoC21P1H9QwAAOKI/VUmSJEmSJEmSJEmSJK2+aGcX
AAAAAAAAAAAAAAAAAAAAAAAAAAAAAACgJeEQAACAttS66Y09AAA4or6SJEmSJEmSJEmSJElafdHO
LgAAAAAAAAAAAAAAAAAAAAAAAAAAAAAAQEvCIQAAAG2pddMbewAAcER9JUmSJEmSJEmSJEmStPqi
nV0AAAAAAAAAAAAAAAAAAAAAAAAAAAAAAICWhEMAAADaUuumN/YAAOCI+kqSJEmSJEmSJEmSJGn1
RTu7AAAAAAAAAAAAAAAAAAAAAAAAAAAAAAAALQmHAAAAtKXWTW/sAQDAEfWVJEmSJEmSJEmSJEnS
6ot2dgEAAAAAAAAAAAAAAAAAAAAAAAAAAAAAAFoSDgEAAGhLrZve2AMAgCPqK0mSJEmSJEmSJEmS
pNUX7ewCAAAAAAAAAAAAAAAAAAAAAAAAAAAAAAC0JBwCAADQllo3vbEHAABH1FeSJEmSJEmSJEmS
JEmrL9rZBQAAAAAAAAAAAAAAAAAAAAAAAAAAAAAAaEk4BAAAoC21bnpjDwAAjqivJEmSJEmSJEmS
JEmSVl+0swsAAAAAAAAAAAAAAAAAAAAAAAAAAAAAANCScAgAAEBbat30xt63ceVd73rXHwAAsG5v
ectbzgR3xbm+kiRJkiRJkiRJkiRJWn3Rzi4AAAAAAAAAAAAAAAAAAAAAAAAAAAAAAEBLwiEAAABt
qXXTG3tLUkpjPSdJkqSVl3MeovviTF9JkiRJkiRJkiRJkiStvhLs7AIAAAAAAAAAAAAAAAAAAAAA
AAAAAAAAALQkHAIAANCWWje9sbckpTTWc5IkSVp5Oechui/O9JUkSZIkSZIkSZIkSdLqK8HOLgAA
AAAAAAAAAAAAAAAAAAAAAAAAAAAAQEvCIQAAAG2pddMbe0tSSmM9J0mSpJWXcx6i++JMX0mSJEmS
JEmSJEmSJK2+EuzsAgAAAAAAAAAAAAAAAAAAAAAAAAAAAAAAtCQcAgAA0JZaN72xtySlNNZzkiRJ
Wnk55yG6L870lSRJkiRJkiRJkiRJ0uorwc4uAAAAAAAAAAAAAAAAAAAAAAAAAAAAAABAS8IhAAAA
bal10xt7S1JKYz0nSZKklZdzHqL74kxfSZIkSZIkSZIkSZIkrb4S7OwCAAAAAAAAAAAAAAAAAAAA
AAAAAAAAAAC0JBwCAADQllo3vbG3JKU01nOSJElaeTnnIbovzvSVJEmSJEmSJEmSJEnS6ivBzi4A
AAAAAAAAAAAAAAAAAAAAAAAAAAAAAEBLwiEAAABtqXXTG3tLUkpjPSdJkqSVl3MeovviTF9JkiRJ
kiRJkiRJkiStvhLs7AIAAAAAAAAAAAAAAAAAAAAAAAAAAAAAALQkHAIAANCWWje9sbckpTTWc5Ik
SVp5Oechui/O9JUkSZIkSZIkSZIkSdLqK8HOLgAAAAAAAAAAAAAAAAAAAAAAAAAAAAAAQEvCIQAA
AG2pddMbe0tSSmM9J0mSpJWXcx6i++JMX0mSJEmSJEmSJEmSJK2+EuzsAgAAAAAAAAAAAAAAAAAA
AAAAAAAAAAAAtCQcAgAA0JZaN72xtySlNNZzkiRJWnk55yG6L870lSRJkiRJkiRJkiRJ0uorwc4u
AAAAAAAAAAAAAAAAAAAAAAAAAAAAAABAS8IhAAAAbal10xt7S1JKYz0nSZKklZdzHqL74kxfSZIk
SZIkSZIkSZIkrb4S7OwCAAAAAAAAAAAAAAAAAAAAAAAAAAAAAAC0JBwCAADQllo3vbG3JKU01nOS
JElaeTnnIbovzvSVJEmSJEmSJEmSJEnS6ivBzi4AAAAAAAAAAAAAAAAAAAAAAAAAAAAAAEBLwiEA
AABtqXXTG3tLUkpjPSdJkqSVl3MeovviTF9JkiRJkiRJkiRJkiStvhLs7AIAAAAAAAAAAAAAAAAA
AAAAAAAAAAAAALQkHAIAANCWWje9sbckpTTWc5IkSVp5Oechui/O9JUkSZIkSZIkSZIkSdLqK8HO
LgAAAAAAAAAAAAAAAAAAAAAAAAAAAAAAQEvCIQAAAG2pddMbe0tSSmM9J0mSpJWXcx6i++JMX0mS
JEmSJEmSJEmSJK2+EuzsAgAAAAAAAAAAAAAAAAAAAAAAAAAAAAAAtCQcAgAA0JZaN72xtySlNNZz
kiRJWnk55yG6L870lSRJkiRJkiRJkiRJ0uorwc4uAAAAAAAAAAAAAAAAAAAAAAAAAAAAAABAS8Ih
AAAAbal10xt7S1JKYz0nSZKklZdzHqL74kxfSZIkSZIkSZIkSZIkrb4S7OwCAAAAAAAAAAAAAAAA
AAAAAAAAAAAAAAC0JBwCAADQllo3vbG3JKU01nOSJElaeTnnIbovzvSVJEmSJEmSJEmSJEnS6ivB
zi4AAAAAAAAAAAAAAAAAAAAAAAAAAAAAAEBLwiEAAABtqXXTG3tLUkpjPSdJkqSVl3MeovviTF9J
kiRJkiRJkiRJkiStvhLs7AIAAAAAAAAAAAAAAAAAAAAAAAAAAAAAALQkHAIAANCWWje9sbckpTTW
c5IkSVp5Oechui/O9JUkSZIkSZIkSZIkSdLqK8HOLgAAAAAAAAAAAAAAAAAAAAAAAAAAAAAAQEvC
IQAAAG2pddMbe0tSSmM9J0mSpJWXcx6i++JMX0mSJEmSJEmSJEmSJK2+EuzsAgAAAAAAAAAAAAAA
AAAAAAAAAAAAAAAAtCQcAgAA0JZaN72xtySlNNZzkiRJWnk55yG6L870lSRJkiRJkiRJkiRJ0uor
wc4uAAAAAAAAAAAAAAAAAAAAAAAAAAAAAABAS8IhAAAAbal10xt7S1JKYz0nSZKklZdzHqL74kxf
SZIkSZIkSZIkSZIkrb4S7OwCAAAAAAAAAAAAAAAAAAAAAAAAAAAAAAC0JBwCAADQllo3vbG3JKU0
1nOSJElaeTnnIbovzvSVJEmSJEmSJEmSJEnS6ivBzi4AAAAAAAAAAAAAAAAAAAAAAAAAAAAAAEBL
wiEAAABtqXXTG3tLUkpjPSdJq+zg8vly/dK5/T9J0rrLOQ/RfXGmryRJkiRJkiRJkiRJklZfCXZ2
AQAAAAAAAAAAAAAAAAAAAAAAAAAAAAAAWhIOAQAAaEutm97YW5JSGus5SVpdV1/8Rjnz0A+UMx/8
/nJtPL2fStJ6yzkP0X1xpq8kSZIkSZIkSZIkSZJWXwl2dgEAAAAAAAAAAAAAAAAAAAAAAAAAAAAA
AFoSDgEAAGhLrZve2FuSUhrrOUlaVa8+83vl9P1vL7vt5jVPPvh95er5r+7/VJLWWc55iO6LM30l
SZIkSZIkSZIkSZK0+kqwswsAAAAAAAAAAAAAAAAAAAAAAAAAAAAAANCScAgAAEBbat30xt6SlNJY
z0nSanr5ax8qp+69u+y2mz/m9P3fXS6fHfanJGl95ZyH6L4401eSJEmSJEmSJEmSJEmrrwQ7uwAA
AAAAAAAAAAAAAAAAAAAAAAAAAAAAAC0JhwAAALSl1k1v7C1JKY31nCStoMNy4fd/sey2m0Wn7vvT
5dWnHtmfl6R1lXMeovviTF9JkiRJkiRJkiRJkiStvhLs7AIAAAAAAAAAAAAAAAAAAAAAAAAAAAAA
ALQkHAIAANCWWje9sbckpTTWc5J0R3d4/XI59+l3l91287pO3Xt3eeV/f2L/b0rSeso5D9F9caav
JEmSJEmSJEmSJEmSVl8JdnYBAAAAAAAAAAAAAAAAAAAAAAAAAAAAAABaEg4BAABoS62b3thbklIa
6zlJumO7fulceeYjP1J2280bd89d5aUnPrD/CZK0jnLOQ3RfnOkrSZIkSZIkSZIkSZKk1VeCnV0A
AAAAAAAAAAAAAAAAAAAAAAAAAAAAAICWhEMAAADaUuumN/aWpJTGek6S7siuXvh6OfOBd5bddnNT
Lj7+K/ufJEl3fjnnIbovzvSVJEmSJEmSJEmSJEnS6ivBzi4AAAAAAAAAAAAAAAAAAAAAAAAAAAAA
AEBLwiEAAABtqXXTG3tLUkpjPSdJd1yvnvlsOf0bf6bstpsjufDYv64/7fBbP1SS7uByzkN0X5zp
K0mSJEmSJEmSJEmSpNVXgp1dAAAAAAAAAAAAAAAAAAAAAAAAAAAAAACAloRDAAAA2lLrpjf2lqSU
xnpOku6oXvrK+8vu3rvLbrs5Fs8/8rOlHF7f/3RJujPLOQ/RfXGmryRJkiRJkiRJkiRJklZfCXZ2
AQAAAAAAAAAAAAAAAAAAAAAAAAAAAAAAWhIOAQAAaEutm97YW5JSGus5SbozOjwo5x/9+bLbbo7d
c59+d/3xV/d/kSTdeeWch+i+ONNXkiRJkiRJkiRJkiRJq68EO7sAAAAAAAAAAAAAAAAAAAAAAAAA
AAAAAAAtCYcAAAC0pdZNb+wtSSmN9ZwkNd/htUvlud/5qbLbbk7M2U/++Gt/jyTdieWch+i+ONNX
kiRJkiRJkiRJkiRJq68EO7sAAAAAAAAAAAAAAAAAAAAAAAAAAAAAAAAtCYcAAAC0pdZNb+wtSSmN
9ZwkNd31V86Wp//L3yi77ebEPfORHykHV/yvU9KdV855iO6LM30lSZIkSZIkSZIkSZK0+kqwswsA
AAAAAAAAAAAAAAAAAAAAAAAAAAAAANCScAgAAEBbat30xt6SlNJYz0lSs1154X+VMw/+xbLbbm6Z
p/7TXynXLz23/w0k6c4o5zxE98WZvpIkSZIkSZIkSZIkSVp9JdjZBQAAAAAAAAAAAAAAAAAAAAAA
AAAAAAAAaEk4BAAAoC21bnpjb0lKaaznJKnJLp3+dDn93u8qu+3mljvzwe8v18ZT+99Ektov5zxE
98WZvpIkSZIkSZIkSZIkSVp9JdjZBQAAAAAAAAAAAAAAAAAAAAAAAAAAAAAAaEk4BAAAoC21bnpj
b0lKaaznJKm5xv/53rK7566y227eNE8++H3l6gtf2f9GktR2Oechui/O9JUkSZIkSZIkSZIkSdLq
K8HOLgAAAAAAAAAAAAAAAAAAAAAAAAAAAAAAQEvCIQAAAG2pddMbe0tSSmM9J0mLHV6/UsrBtf0/
3QYdXi8vfP6fld12c1s4ff/by+Wzw/6Xe/M7rN/Va9+ZJN1gOechui/O9JUkSZIkSZIkSZIkSdLq
K8HOLgAAAAAAAAAAAAAAAAAAAAAAAAAAAAAAQEvCIQAAAG2pddMbe0tSSmM9J0mLHV59uTz5wPeU
s5/6iXLxy9ty9fxX939y65t+l7O//ffKbru5rZy6723l1TOf3f+Wt7aDyxfKpdP/tVx47F+VZz72
t+p39Y5ycPWl/Z9K0hsv5zxE98WZvpIkSZIkSZIkSZIkSVp9JdjZBQAAAAAAAAAAAAAAAAAAAAAA
AAAAAAAAaEk4BAAAoC21bnpjb0lKaaznJOnb9vxnfqbstpv/68kHvqec+92fLi898VC5/vLT+1Mn
27WXnypP/+e//sd+j9vJqXvvLq988+P73/bkuvriN+rn/sHy/CPvKU996If+v9/jhc/9k/1JSbqx
cs5DdF+c6StJkiRJkiRJkiRJkqTVV4KdXQAAAAAAAAAAAAAAAAAAAAAAAAAAAAAAgJaEQwAAANpS
66Y39paklMZ6TpK+bZefebTstptFTz30g+WFz/1ceWX32+XgyvH/b+XKucfLk+//3vDvvq3cc1d5
6asP7n/ro3d4cLVcPvuFcvFLv1yee/gny5Pv+wvx3ztz9fwT+39bkm6snPMQ3Rdn+kqSJEmSJEmS
JEmSJGn1lWBnFwAAAAAAAAAAAAAAAAAAAAAAAAAAAAAAoCXhEAAAgLbUuumNvSUppbGek6TX6bCc
+eBfLrvt5vXdc1d55rd+uFz4/V8srz79+XJ4cHX/M26uV3afKqfuy/HfdZu6+KVf3v/2N9bBqy+U
S7uHy/lHf6E889G+nPr1Pxn+/CXPfuxv73+SJN14Oechui/O9JUkSZIkSZIkSZIkSdLqK8HOLgAA
AAAAAAAAAAAAAAAAAAAAAAAAAAAAQEvCIQAAAG2pddMbe0tSSmM9J0mv24t/8O/Kbru5Yafue1s5
+4kfKxcf/5Vy5fk/KuXwYP8TX7+Lj/9q2d1zV/hzb3fnH/uX9b/g8Fv/IWGH5eqFr5eXnvhAef4z
/6g89dAPhj/nRrz8jY/uf7Yk3Xg55yG6L870lSRJkiRJkiRJkiRJ0uorwc4uAAAAAAAAAAAAAAAA
AAAAAAAAAAAAAABAS8IhAAAAbal10xt7S1JKYz0nSa/b9ZefLrt77iq77eZITr/vz5fnPv3u8tJX
HyzXxtP7n/7/dHCtvPDIPw7//ZY8/8h7Sjm8/tp/0uH1y+Xys4+Vi3/4H8rZT/39cvr+7w7/nZv1
5APvKIcHV1/7uyTpZso5D9F9caavJEmSJEmSJEmSJEmSVl8JdnYBAAAAAAAAAAAAAAAAAAAAAAAA
AAAAAABaEg4BAABoS62b3thbklIa6zlJekOd/eSPl912c6zOfOAvlecf+dnyyjc/Vg4uny8HV8Zy
9hM/Fp5t0bMf/9HyzEfeVU7d+53hnx+XC1/4N/tvSZJurpzzEN0XZ/pKkiRJkiRJkiRJkiRp9ZVg
ZxcAAAAAAAAAAAAAAAAAAAAAAAAAAAAAAKAl4RAAAIC21Lrpjb0lKaWxnpOkN9TL3/ho2W03J+it
5fT9fy6Y823d8x3l2stP7b8lSbq5cs5DdF+c6StJkiRJkiRJkiRJkqTVV4KdXQAAAAAAAAAAAAAA
AAAAAAAAAAAAAAAAgJaEQwAAANpS66Y39paklMZ6TpLeUIfXr5TTv/Fny2674Tby3MM/uf+GJOnm
yzkP0X1xpq8kSZIkSZIkSZIkSZJWXwl2dgEAAAAAAAAAAAAAAAAAAAAAAAAAAAAAAFoSDgEAAGhL
rZve2FuSUhrrOUl6w73wuZ8ru+2G28irZz67/3Yk6ebLOQ/RfXGmryRJkiRJkiRJkiRJklZfCXZ2
AQAAAAAAAAAAAAAAAAAAAAAAAAAAAAAAWhIOAQAAaEutm97YW5JSGus5SXrDXTn3eNltN9wmzjz0
A/VbOfzWlyNJRyjnPET3xZm+kiRJkiRJkiRJkiRJWn0l2NkFAAAAAAAAAAAAAAAAAAAAAAAAAAAA
AABoSTgEAACgLbVuemNvSUpprOck6YZ66sN/tey2G24DF7/8a/tvRZKOVs55iO6LM30lSZIkSZIk
SZIkSZK0+kqwswsAAAAAAAAAAAAAAAAAAAAAAAAAAAAAANCScAgAAEBbat30xt6SlNJYz0nSDXXx
y79WdtsNb7JT972tHFx+cf+tSNLRyjkP0X1xpq8kSZIkSZIkSZIkSZJWXwl2dgEAAAAAAAAAAAAA
AAAAAAAAAAAAAAAAAFoSDgEAAGhLrZve2FuSUhrrOUm6oa6/+nw5de/dZbfd8CZ6/jM/s/9GJOno
5ZyH6L4401eSJEmSJEmSJEmSJEmrrwQ7uwAAAAAAAAAAAAAAAAAAAAAAAAAAAAAAAC0JhwAAALSl
1k1v7C1JKY31nCTdcM/9zk+V3XbDm+jKucf334YkHb2c8xDdF2f6SpIkSZIkSZIkSZIkafWVYGcX
AAAAAAAAAAAAAAAAAAAAAAAAAAAAAACgJeEQAACAttS66Y29JSmlsZ6TpBvu0qmHy2674U3yzG/9
8P6bkKTjKec8RPfFmb6SJEmSJEmSJEmSJElafSXY2QUAAAAAAAAAAAAAAAAAAAAAAAAAAAAAAGhJ
OAQAAKAttW56Y29JSmms5yTpxju4Vp584B1lt93wJnjpaw/tvwhJOp5yzkN0X5zpK0mSJEmSJEmS
JEmSpNVXgp1dAAAAAAAAAAAAAAAAAAAAAAAAAAAAAACAloRDAAAA2lLrpjf2lqSUxnpOkm6q84/+
fNltN9xip+9/ezm8fnn/LUjS8ZRzHqL74kxfSZIkSZIkSZIkSZIkrb4S7OwCAAAAAAAAAAAAAAAA
AAAAAAAAAAAAAAC0JBwCAADQllo3vbG3JKU01nOSdFNdvfD1sttuuMXO/96/2H8DknR85ZyH6L44
01eSJEmSJEmSJEmSJEmrrwQ7uwAAAAAAAAAAAAAAAAAAAAAAAAAAAAAAAC0JhwAAALSl1k1v7C1J
KY31nCTddM985G+W3XbDLfPWcu3ibv/pS9LxlXMeovviTF9JkiRJkiRJkiRJkiStvhLs7AIAAAAA
AAAAAAAAAAAAAAAAAAAAAAAAALQkHAIAANCWWje9sbckpTTWc5J00730lQfKbrvhFjn7yb+7/+Ql
6XjLOQ/RfXGmryRJkiRJkiRJkiRJklZfCXZ2AQAAAAAAAAAAAAAAAAAAAAAAAAAAAAAAWhIOAQAA
aEutm97YW5JSGus5SbrpDq6M5dR9byu77YZb4NLu4f0nL0nHW855iO6LM30lSZIkSZIkSZIkSZK0
+kqwswsAAAAAAAAAAAAAAAAAAAAAAAAAAAAAANCScAgAAEBbat30xt6SlNJYz0nSkTr3uz9ddtsN
J+zMb76zlMOD/acuScdbznmI7oszfSVJkiRJkiRJkiRJkrT6SrCzCwAAAAAAAAAAAAAAAAAAAAAA
AAAAAAAA0JJwCAAAQFtq3fTG3pKU0ljPSdKRevWp/1522w0n7MU//Pf7T1ySjr+c8xDdF2f6SpIk
SZIkSZIkSZIkafWVYGcXAAAAAAAAAAAAAAAAAAAAAAAAAAAAAACgJeEQAACAttS66Y29JSmlsZ6T
pKN1eFDO/OY7y2674YScuvc7y/VL5/YfuCQdfznnIbovzvSVJEmSJEmSJEmSJEnS6ivBzi4AAAAA
AAAAAAAAAAAAAAAAAAAAAAAAAEBLwiEAAABtqXXTG3tLUkpjPSdJR+7CF3+p7LYbTsi5//YP9p+0
JJ1MOechui/O9JUkSZIkSZIkSZIkSdLqK8HOLgAAAAAAAAAAAAAAAAAAAAAAAAAAAAAAQEvCIQAA
AG2pddMbe0tSSmM9J0lH7tr4ZNlt31ptOAGXn31s/0lL0smUcx6i++JMX0mSJEmSJEmSJEmSJK2+
EuzsAgAAAAAAAAAAAAAAAAAAAAAAAAAAAAAAtCQcAgAA0JZaN72xtySlNNZzknQsPfvxv1N22w3H
7OkP/7X9JyxJJ1fOeYjuizN9JUmSJEmSJEmSJEmStPpKsLMLAAAAAAAAAAAAAAAAAAAAAAAAAAAA
AADQknAIAABAW2rd9MbekpTSWM9J0rH08tc/XHbbDcds/Mr79p+wJJ1cOechui/O9JUkSZIkSZIk
SZIkSdLqK8HOLgAAAAAAAAAAAAAAAAAAAAAAAAAAAAAAQEvCIQAAAG2pddMbe0tSSmM9J0nH0uG1
S+X0e7+r7LYbjsn0eR5efXn/CUvSyZVzHqL74kxfSZIkSZIkSZIkSZIkrb4S7OwCAAAAAAAAAAAA
AAAAAAAAAAAAAAAAAAC0JBwCAADQllo3vbG3JKU01nOSdGw9/8h7ym674Zi88Pl/uv9kJelkyzkP
0X1xpq8kSZIkSZIkSZIkSZJWXwl2dgEAAAAAAAAAAAAAAAAAAAAAAAAAAAAAAFoSDgEAAGhLrZve
2FuSUhrrOUk6ti6f/WLZbTcck6sXvrb/ZCXpZMs5D9F9caavJEmSJEmSJEmSJEmSVl8JdnYBAAAA
AAAAAAAAAAAAAAAAAAAAAAAAAABaEg4BAABoS62b3thbklIa6zlJOtae+tAPld12wxE9+/Ef3X+i
knTy5ZyH6L4401eSJEmSJEmSJEmSJEmrrwQ7uwAAAAAAAAAAAAAAAAAAAAAAAAAAAAAAAC0JhwAA
ALSl1k1v7C1JKY31nCQdaxe/9B/LbrvhiF755sf2n6gknXw55yG6L870lSRJkiRJkiRJkiRJ0uor
wc4uAAAAAAAAAAAAAAAAAAAAAAAAAAAAAABAS8IhAAAAbal10xt7S1JKYz0nScfa9UvPld0931F2
2w036cn3f285PLi2/0Ql6eTLOQ/RfXGmryRJkiRJkiRJkiRJklZfCXZ2AQAAAAAAAAAAAAAAAAAA
AAAAAAAAAAAAWhIOAQAAaEutm97YW5JSGus5STr2zn7qJ8puu+EmXfjCv91/kpJ0a8o5D9F9caav
JEmSJEmSJEmSJEmSVl8JdnYBAAAAAAAAAAAAAAAAAAAAAAAAAAAAAABaEg4BAABoS62b3thbklIa
6zlJOvauXvhaeemJh27a+Ee/Xi5+eXv8Hv/VcuGLv3Qizj/6C+WF//HPj8X1V57df5KSdGvKOQ/R
fXGmryRJkiRJkiRJkiRJklZfCXZ2AQAAAAAAAAAAAAAAAAAAAAAAAAAAAAAAWhIOAQAAaEutm97Y
W5JSGus5SZIkrbyc8xDdF2f6SpIkSZIkSZIkSZIkafWVYGcXAAAAAAAAAAAAAAAAAAAAAAAAAAAA
AACgJeEQAACAttS66Y29JSmlsZ6TJEnSyss5D9F9caavJEmSJEmSJEmSJEmSVl8JdnYBAAAAAAAA
AAAAAAAAAAAAAAAAAAAAAABaEg4BAABoS62b3thbklIa6zlJkiStvJzzEN0XZ/pKkiRJkiRJkiRJ
kiRp9ZVgZxcAAAAAAAAAAAAAAAAAAAAAAAAAAAAAAKAl4RAAAIC21Lrpjb0lKaWxnpMkSdLKyzkP
0X1xpq8kSZIkSZIkSZIkSZJWXwl2dgEAAAAAAAAAAAAAAAAAAAAAAAAAAAAAAFoSDgEAAGhLrZve
2FuSUhrrOUmSJK28nPMQ3Rdn+kqSJEmSJEmSJEmSJGn1lWBnFwAAAAAAAAAAAAAAAAAAAAAAAAAA
AAAAoCXhEAAAgLbUuumNvSUppbGekyRJ0srLOQ/RfXGmryRJkiRJkiRJkiRJklZfCXZ2AQAAAAAA
AAAAAAAAAAAAAAAAAAAAAAAAWhIOAQAAaEutm97YW5JSGus5SZIkrbyc8xDdF2f6SpIkSZIkSZIk
SZIkafWVYGcXAAAAAAAAAAAAAAAAAAAAAAAAAAAAAACgJeEQAACAttS66Y29JSmlsZ6TJEnSyss5
D9F9caavJEmSJEmSJEmSJEmSVl8JdnYBAAAAAAAAAAAAAAAAAAAAAAAAAAAAAABaEg4BAABoS62b
3thbklIa6zlJkiStvJzzEN0XZ/pKkiRJkiRJkiRJkiRp9ZVgZxcAAAAAAAAAAAAAAAAAAAAAAAAA
AAAAAKAl4RAA/g97d94tWVUffHyt8wrqFRTYeozExFg00KCgiCjEB7VQQYyzInFAVHAMBowYJ6Ix
GuMQNE44YBwTFY1BY9S6t4fqBnoeGXoe6O7q+Q71e06158lTxl3Q3fRwT9Xnu9bnD/bddW6doS/7
j7PWBgCqpajW22NvkCzLOsU8SZIkjXh5nrdT68U+zYIkSZIkSZIkSZIkSdLIF4l3dgEAAAAAAAAA
AAAAAAAAAAAAAAAAAAAAAKokOQgAAEC1FNV6e+wNkmVZp5gnSZKkES/P83ZqvdinWZAkSZIkSZIk
SZIkSRr5IvHOLgAAAAAAAAAAAAAAAAAAAAAAAAAAAAAAQJUkBwEAAKiWolpvj71BsizrFPMk6YQ0
tWdvTO7u/J6pvXvLn0qSZlJ5nrdT68U+zYIkSZIkSZIkSZIkSdLIF4l3dgEAAAAAAAAAAAAAAAAA
AAAAAAAAAAAAAKokOQgAAEC1FNV6e+wNkmVZp5gnScelg+s3xtY7fhCrr78p2uc9J1r1xkk1ns+J
uU+84IRon/vnh8/peFv4tOfF3Ze8+Pfc8+cviVVv/qvY/JU7Yt+yVRHdbnmFJenEled5O7Ve7NMs
SJIkSZIkSZIkSZIkjXyReGcXAAAAAAAAAAAAAAAAAAAAAAAAAAAAAACgSpKDAAAAVEtRrbfH3iBZ
lnWKeZJ0TE0fOBg77/rvWHfzR2PRhZdHq97gBJg/++JYff1Nsf3ffhZTe/eVV1+Sjm95nrdT68U+
zYIkSZIkSZIkSZIkSdLIF4l3dgEAAAAAAAAAAAAAAAAAAAAAAAAAAAAAAKokOQgAAEC1FNV6e+wN
kmVZp5gnSUfcxLbtseUb343lr31rjOdzolVvcBL1rvnyq98W2777o5jet7+8K5L06MvzvJ1aL/Zp
FiRJkiRJkiRJkiRJkka+SLyzCwAAAAAAAAAAAAAAAAAAAAAAAAAAAAAAUCXJQQAAAKqlqNbbY2+Q
LMs6xTxJetgObtgUGz//lVj8gldH67Qzo1VvMAPMPeOpsfrtN8fu1vyIbre8W5J0bOV53k6tF/s0
C5IkSZIkSZIkSZIkSSNfJN7ZBQAAAAAAAAAAAAAAAAAAAAAAAAAAAAAAqJLkIAAAANVSVOvtsTdI
lmWdYp4k/UGHNm+NjZ//atz7/JdHq95ghlv0jMtj0xe/HlOdPeUdlKSjK8/zdmq92KdZkCRJkiRJ
kiRJkiRJGvki8c4uAAAAAAAAAAAAAAAAAAAAAAAAAAAAAABAlSQHAQAAqJaiWm+PvUGyLOsU8yTp
cFN798XWb/8wlr70DdE6fXa06g0qZvyPzou17/1QHLx/fXlXJenIyvO8nVov9mkWJEmSJEmSJEmS
JEmSRr5IvLMLAAAAAAAAAAAAAAAAAAAAAAAAAAAAAABQJclBAAAAqqWo1ttjb5AsyzrFPEkjXHdy
Knbe9d+x6s3vifHHnxuteoNhcNqZseIv3x57Fy8r77QkPXx5nrdT68U+zYIkSZIkSZIkSZIkSdLI
F4l3dgEAAAAAAAAAAAAAAAAAAAAAAAAAAAAAAKokOQgAAEC1FNV6e+wNkmVZp5gnaQTbt2xVrLv5
ozG/cVG06g2G2LKXvzH2tO8p77wkpcvzvJ1aL/ZpFiRJkiRJkiRJkiRJkka+SLyzCwAAAAAAAAAA
AAAAAAAAAAAAAAAAAAAAUCXJQQAAAKqlqNbbY2+QLMs6xTxJI9L0/gOx9Y4fxOLmK6NVbzBilr3y
zbF38bLyaZCk3y/P83ZqvdinWZAkSZIkSZIkSZIkSRr5IvHOLgAAAAAAAAAAAAAAAAAAAAAAAAAA
AAAAQJUkBwEAAKiWolpvj71BsizrFPMkDXn7lq6MdX/94Zj7xAuiVW8wyk47M1Ze++44+MD68umQ
pN+V53k7tV7s0yxIkiRJkiRJkiRJkiSNfJF4ZxcAAAAAAAAAAAAAAAAAAAAAAAAAAAAAAKBKkoMA
AABUS1Gtt8feIFmWdYp5koaw6f0HYss3vxf3Pvdl0ao34PeMPfacuP+Dn4ipzp7yiZE06uV53k6t
F/s0C5IkSZIkSZIkSZIkSSNfJN7ZBQAAAAAAAAAAAAAAAAAAAAAAAAAAAAAAqJLkIAAAANVSVOvt
sTdIlmWdYp6kIerQpi1x/4c/GfOedGG06g14WPMbF8XWb/8wotstnyBJo1qe5+3UerFPsyBJkiRJ
kiRJkiRJkjTyReKdXQAAAAAAAAAAAAAAAAAAAAAAAAAAAAAAgCpJDgIAAFAtRbXeHnuDZFnWKeZJ
GoL2LFocq978nhibdVa06g04Kotf8OrYt2xV+TRJGsXyPG+n1ot9mgVJkiRJkiRJkiRJkqSRLxLv
7AIAAAAAAAAAAAAAAAAAAAAAAAAAAAAAAFRJchAAAIBqKar19tgbJMuyTjFPUkXrTk7F9n//WSy+
/FXRqjfgURmbdVY88Hf/FNOHDpVPmKRRKs/zdmq92KdZkCRJkiRJkiRJkiRJGvki8c4uAAAAAAAA
AAAAAAAAAAAAAAAAAAAAAABAlSQHAQAAqJaiWm+PvUGyLOsU8yRVrOl9+2PjbbdH+7znRKvemFHG
HjM75p95cdz9rCtiyVXXxPKr33bY6utvipXXvvt3//3at8biF746Fl38olhw9rMPfyZ1LE6NRc98
YexZtLh82iSNSnmet1PrxT7NgiRJkiRJkiRJkiRJ0sgXiXd2AQAAAAAAAAAAAAAAAAAAAAAAAAAA
AAAAqiQ5CAAAQLUU1Xp77A2SZVmnmCepIk3u7sT6f/h8zPuzC6NVb8xIa9/zgfLbHnndqek4tGlL
dBbcHVu//cN44NZPx4rXXR8Lzr00+Ts48cZmnXX4WevdG0mjUZ7n7dR6sU+zIEmSJEmSJEmSJEmS
NPJF4p1dAAAAAAAAAAAAAAAAAAAAAAAAAAAAAACAKkkOAgAAUC1Ftd4ee4NkWdYp5kma4U3u2Bn3
f+gfYvwJT4lWvTGjLXrG5eW3Pj5NbH8odv7iN7H+k7fF8te+Neb+8fnJ38uJsfgFr45DGzeXd0PS
MJfneTu1XuzTLEiSJEmSJEmSJEmSJI18kXhnFwAAAAAAAAAAAAAAAAAAAAAAAAAAAAAAoEqSgwAA
AFRLUa23x94gWZZ1inmSZmiTO3fF/R/6hxh/wlOiVW9UxsH715dncPzrTk3HnkWLY8OnvxhLX/KX
MTbrrOR34PiZ92cXxs5f/ra8A5KGtTzP26n1Yp9mQZIkSZIkSZIkSZIkaeSLxDu7AAAAAAAAAAAA
AAAAAAAAAAAAAAAAAAAAVZIcBAAAoFqKar099gbJsqxTzJM0w5refyDWf+q2mPvEC6JVb1TOpi/c
Xp7JiW9ydye2ff/HsfIN74zxfE7y+3AcnD47NnzmS+VVlzSM5XneTq0X+zQLkiRJkiRJkiRJkiRJ
I18k3tkFAAAAAAAAAAAAAAAAAAAAAAAAAAAAAACokuQgAAAA1VJU6+2xN0iWZZ1inqQZUndqOjZ/
7V9j/uyLo1VvVNbSv3h9eUYnt6k9e2P9J/85xvM5ye/Fo7f6+puiOzFRXnFJw1Se5+3UerFPsyBJ
kiRJkiRJkiRJkjTyReKdXQAAAAAAAAAAAAAAAAAAAAAAAAAAAAAAgCpJDgIAAFAtRbXeHnuDZFnW
KeZJmgHt/s3cuPvZV0Sr3qi8sceeE5O7T86fl0ObtsTmr/1rrLruxmif95zk9+H4WvaKN8X0/gPl
HZA0LOV53k6tF/s0C5IkSZIkSZIkSZIkSSNfJN7ZBQAAAAAAAAAAAAAAAAAAAAAAAAAAAAAAqJLk
IAAAANVSVOvtsTdIlmWdYp6kU9ihTVtixTU3RKveGCpbvv6d8gyPf/tXr4v1n7ot7n3uy5K/mxNv
yYuvien9B8o7ImkYyvO8nVov9mkWJEmSJEmSJEmSJEmSRr5IvLMLAAAAAAAAAAAAAAAAAAAAAAAA
AAAAAABQJclBAAAAqqWo1ttjb5AsyzrFPEmnounp2PSlb8bcM86PVr0xdJZc+bryRI9Pk7s7sfkr
d8Q9l700+fs4+Va87vry7kgahvI8b6fWi32aBUmSJEmSJEmSJEmSpJEvEu/sAgAAAAAAAAAAAAAA
AAAAAAAAAAAAAAAAVElyEAAAgGopqvX22Bsky7JOMU/SSe7Qxs2x5KprolVvDK/TzoyD968vz/jY
23vP0lj1lhtjPJ+T/j2cEoue+cI4sOa+8i5JGobyPG+n1ot9mgVJkiRJkiRJkiRJkqSRLxLv7AIA
AAAAAAAAAAAAAAAAAAAAAAAAAAAAAFRJchAAAIBqKar19tgbJMuyTjFP0kls+tChmPdnF0ar3hh6
9//tJ8qzPsqmp+Ohn/8qllz5uuRxObVWvP4dMbV3X3mzJA1LeZ63U+vFPs2CJEmSJEmSJEmSJEnS
yBeJd3YBAAAAAAAAAAAAAAAAAAAAAAAAAAAAAACqJDkIAABAtRTVenvsDZJlWaeYJ+kkt7j5ymjV
G0NvfuOi6E5MlGd9BHW7sePOu+LuZ1+RPB6n3vpP/vPh+yRp+MrzvJ1aL/ZpFiRJkiRJkiRJkiRJ
kka+SLyzCwAAAAAAAAAAAAAAAAAAAAAAAAAAAAAAUCXJQQAAAKqlqNbbY2+QLMs6xTxJJ7n1//iF
aNUbI2HLN75bnvXDt+tXrbjnspcmj8GpN/aY2bH1Wz8o75akYSzP83ZqvdinWZAkSZIkSZIkSZIk
SRr5IvHOLgAAAAAAAAAAAAAAAAAAAAAAAAAAAAAAQJUkBwEAAKiWolpvj71BsizrFPMkneT2r1wT
rXpjJCy68PKI6enyzP+wA/c9GMtf85bkZ5kZxh9/buz8xa/LOyZpWMvzvJ1aL/ZpFiRJkiRJkiRJ
kiRJkka+SLyzCwAAAAAAAAAAAAAAAAAAAAAAAAAAAAAAUCXJQQAAAKqlqNbbY2+QLMs6xTxJp6BF
F70gWvXGSNhx513lWf//pg8digdu/XSMP25O8jPMDOOPPzd2/2ZuedckDXN5nrdT68U+zYIkSZIk
SZIkSZIkSdLIF4l3dgEAAAAAAAAAAAAAAAAAAAAAAAAAAAAAAKokOQgAAEC1FNV6e+wNkmVZp5gn
6RS04TNfila9MRIWXfyi6E5Nl2cesXfJ8rj7kiuTc5k5xmadHTt/+dvyrkka9vI8b6fWi32aBUmS
JEmSJEmSJEmSpJEvEu/sAgAAAAAAAAAAAAAAAAAAAAAAAAAAAAAAVElyEAAAgGopqvX22Bsky7JO
MU/SKWhiy7ZonT47WvXGSNjyre8fPu+Nt90eY7POSs5hZtn67R8evmeSRqM8z9up9WKfZkGSJEmS
JEmSJEmSJGnki8Q7uwAAAAAAAAAAAAAAAAAAAAAAAAAAAAAAAFWSHAQAAKBaimq9PfYGybKsU8yT
dIpa9opro1VvjIQF51wSq667MfkzZp77/ubW8imVNCrled5OrRf7NAuSJEmSJEmSJEmSJEkjXyTe
2QUAAAAAAAAAAAAAAAAAAAAAAAAAAAAAAKiS5CAAAADVUlTr7bE3SJZlnWKepFPUjh//PFr1Bswo
4390Xjz081/F5G7/i5BGqTzP26n1Yp9mQZIkSZIkSZIkSZIkaeSLxDu7AAAAAAAAAAAAAAAAAAAA
AAAAAAAAAAAAVZIcBAAAoFqKar099gbJsqxTzJN0iupOTkX7vOdEq96AGWnRxS+Kte/9UOz48c9j
crf/ZUjDXJ7n7dR6sU+zIEmSJEmSJEmSJEmSNPJF4p1dAAAAAAAAAAAAAAAAAAAAAAAAAAAAAACA
KkkOAgAAUC1Ftd4ee4NkWdYp5kk6hW383JejVW/AjDf2mNmx5MqrY+PnvxIHH9xQPsGShqU8z9up
9WKfZkGSJEmSJEmSJEmSJGnki8Q7uwAAAAAAAAAAAAAAAAAAAAAAAAAAAAAAAFWSHAQAAKBaimq9
PfYGybKsU8yTdAqb3N2J8Sc8JVr1BlTKPc95SWz64tdj8qFd5dMsqcrled5OrRf7NAuSJEmSJEmS
JEmSJEkjXyTe2QUAAAAAAAAAAAAAAAAAAAAAAAAAAAAAAKiS5CAAAADVUlTr7bE3SJZlnWKepFPc
2vd+KFr1BlTS2GPPiZVvfGfs/MVvIqany6damllNHzgYE9t3xMEHN8S+pSti773LYu+S5bF/9bo4
tHFzdCcmypmjW57n7dR6sU+zIEmSJEmSJEmSJEmSNPJF4p1dAAAAAAAAAAAAAAAAAAAAAAAAAAAA
AACAKkkOAgAAUC1Ftd4ee4NkWdYp5kk6xR3csCnGZp0drXoDKm3BnEtjw6e/GJO7/e9Fp6aJbdvj
oZ/+Ih649dOx8tp3x73Pf3nMb1yUfF7/t968e57zklh9/U2x8fNfic7chdGdmCiPPPzled5OrRf7
NAuSJEmSJEmSJEmSJEkjXyTe2QUAAAAAAAAAAAAAAAAAAAAAAAAAAAAAAKiS5CAAAADVUlTr7bE3
SJZlnWKepBnQ2vd8IFr1BgyF8Sc8Je675WNxcMOm8gmXTkyHNm+NLd/6fqx807uifd5zks/jozH+
+HNj2SveFFu++b2Y3Lmr/K3DWZ7n7dR6sU+zIEmSJEmSJEmSJEmSNPJF4p1dAAAAAAAAAAAAAAAA
AAAAAAAAAAAAAACAKkkOAgAAUC1Ftd4ee4NkWdYp5kmaAR3csCnGZp0drXoDhsbYY2bHqjf/Vexf
uaZ80qVH38SWbbHx81+Je5//8uRzd6L0/kaveut7Y++9y8pvMlzled5OrRf7NAuSJEmSJEmSJEmS
JEkjXyTe2QUAAAAAAAAAAAAAAAAAAAAAAAAAAAAAAKiS5CAAAADVUlTr7bE3SJZlnWKepBnS2vd8
IFr1BgydscfMjtXX3xQHN2wqn3bpKJuejof+479i2SvfHK3TZyefs5Np+WveEvvXrCu/3HCU53k7
tV7s0yxIkiRJkiRJkiRJkiSNfJF4ZxcAAAAAAAAAAAAAAAAAAAAAAAAAAAAAAKBKkoMAAABUS1Gt
t8feIFmWdYp5kmZIBzdsirFZZ0er3oCh1Hu+19380ZjYtr186qWHb/rAwdj81W9H+/zLks/UqTQ2
66x48O8/G92p6fLbVrs8z9up9WKfZkGSJEmSJEmSJEmSJGnki8Q7uwAAAAAAAAAAAAAAAAAAAAAA
AAAAAAAAAFWSHAQAAKBaimq9PfYGybKsU8yTNIO675aPRavegKE2/oSnxIZPfzG6ExPlky/9fr1n
Y9O/fCPmz744+QzNJKve/Fflt652eZ63U+vFPs2CJEmSJEmSJEmSJEnSyBeJd3YBAAAAAAAAAAAA
AAAAAAAAAAAAAAAAAACqJDkIAABAtRTVenvsDZJlWaeYJz1sBzdsigc+8qnY8Nkvxbbv/Ht05i2M
yYd2lT/V8W5y1+6Y96QLo1VvwNBbdOHlsetXrfLpl37Xjp/8Z7TPvyz5zMxES668uvzm1S7P83Zq
vdinWZAkSZIkSZIkSZIkSRr5IvHOLgAAAAAAAAAAAAAAAAAAAAAAAAAAAAAAQJUkBwEAAKiWolpv
j71BsizrFPOkR2zZK66NVr3xe9pPvSxWXXdjbPvuj2Kqs6ecqePR5i9/6w+uNwyzFa9/RxzasLn8
F6BR7cDa+2PpX7w++YzMZEuuvLo8g2qX53k7tV7s0yxIkiRJkiRJkiRJkiSNfJF4ZxcAAAAAAAAA
AAAAAAAAAAAAAAAAAAAAAKBKkoMAAABUS1Gtt8feIFmWdYp50iN2YN0DMTbr7GjVG0njj5sTK699
d+xZtLj8hB5N3anpuOfSq5LXGobV+BOeEpu//K3iH0C3/JegUan3N2/jP38txh9/bvLZmOmWvuyN
5ZlUuzzP26n1Yp9mQZIkSZIkSZIkSZIkaeSLxDu7AAAAAAAAAAAAAAAAAAAAAAAAAAAAAAAAVZIc
BAAAoFqKar099gbJsqxTzJOOqHV//eFo1RuPaNkr3xz7V60tP6VjbU/73midPjt5jWGYLbnqmji4
YVP5L0HD3qFNW2LJla9LPgtVsfIN7yzPptrled5OrRf7NAuSJEmSJEmSJEmSJEkjXyTe2QUAAAAA
AAAAAAAAAAAAAAAAAAAAAAAAAKiS5CAAAADVUlTr7bE3SJZlnWKedEQd3LApxmadFa164xGNPfac
2PDpL0ZMT5ef1rG07n23Jq8vDLu5Z5wfW77+nYhut/zXoGFs5y9+HfOedGHyGaiSNe/4m/KMql2e
5+3UerFPsyBJkiRJkiRJkiRJkjTyReKdXQAAAAAAAAAAAAAAAAAAAAAAAAAAAAAAgCpJDgIAAFAt
RbXeHnuDZFnWKeZJR9zKa98drXrjiC1/9XUxtWdv+WkdbdP79sfCC56bvLYz3dwnXhALn/78uPf5
r4glL74mll/9tlj5pndF+6mXJedDyrJXXRcT2x8q/0VoaOp2Y/0/fiFap89O3vequf9vP1GeWLXL
87ydWi/2aRYkSZIkSZIkSZIkSZJGvki8swsAAAAAAAAAAAAAAAAAAAAAAAAAAAAAAFAlyUEAAACq
pajW22NvkCzLOsU86Yjb9d9j0ao3jsq9z3t5THX2lEfQ0dZZcHeMPWZ28tqeSu1z/zyWXHVNrH3v
h2LDZ74U239w5+HvemjTluhOTpbf/g/b9evx5PFgkPlnPSt2/3Zu+QSp6nUnJmL1DTcn73VVbfzc
l8uzq3Z5nrdT68U+zYIkSZIkSZIkSZIkSdLIF4l3dgEAAAAAAAAAAAAAAAAAAAAAAAAAAAAAAKok
OQgAAEC1FNV6e+wNkmVZp5gnHXnT0zG/cVG06o2jsvhFr4nuxER5EB1tD37ic8nrejLM/ePzY8kV
r411N30ktnzr+7H3nqUxfeBg+c2OraV/8frk74KBTp8d6z/5zxHdbvkUqYpN7z8QS1/6hvQ9rrBt
3/9JeYbVLs/zdmq92KdZkCRJkiRJkiRJkiRJGvki8c4uAAAAAAAAAAAAAAAAAAAAAAAAAAAAAABA
lSQHAQAAqJaiWm+PvUGyLOsU86SjavUNN0er3jhqa9/zgfIIR959t3w87v/gJ+LQpi3lyIg2PR1L
X/bG5HU9nuae8dRY+tI3xAO3fjp23HlXHHxgffkFjm+7fzM3+fvhkSx/9XUxudv/uqrYVGdPLG6+
Mnlfq253a355ltUuz/N2ar3Yp1mQJEmSJEmSJEmSJEka+SLxzi4AAAAAAAAAAAAAAAAAAAAAAAAA
AAAAAECVJAcBAAColqJab4+9QbIs6xTzpKNq6x0/iFa9cUwe+vmvyqMcWfc+/xWHPzeez4kHPvKp
mN5/oPzJ6DX50K5oP+X//ME1fTTaT70sVr35r2Lzl78V+5auiO7UdPnbTnyLnvnC5HeCR7Lowstj
/5p15ZOkKjTV2RP3Pu/lyfs5DA5t2lKeabXL87ydWi/2aRYkSZIkSZIkSZIkSZJGvki8swsAAAAA
AAAAAAAAAAAAAAAAAAAAAAAAAFAlyUEAAACqpajW22NvkCzLOsU8Vbw97Xvi/g9/MlZcc0Msbr4y
Fj79+dE+7zkxf/bFMf+sZ8Xdz7oilv7F62Ptez8Um79yR+xfva785LG1f9XaaNUbx2TBuZfG9IGD
5ZEeuXlPuvD3Pr/owstj/4rV5U9Hr961n/vEC37vmhyN3vVfff1Nse27P4pDm7aURz01bfz8V5Lf
EY5E79/Brv/6bfk0aSY3vf9ALHnxNcn7OAzG8zkR3W55ttUuz/N2ar3Yp1mQJEmSJEmSJEmSJEka
+SLxzi4AAAAAAAAAAAAAAAAAAAAAAAAAAAAAAECVJAcBAAColqJab4+9QbIs6xTzVPGm9uyNJS++
Jlr1xhFbMOfSuP/Dn4wDa+4rj3LkdSenYmzW2cnjHomNn/tyeaSHb2L7Q8nPz/3j82N3a145a/Ta
3Zof448/N3lt/re5T7wgVvzl22PzV78dB9Y9UB5hZnRow+bkd4YjNTbrrNjy9e+UT5RmYt2p6Vj+
2rcm79+wuOfSq8qzrX55nrdT68U+zYIkSZIkSZIkSZIkSdLIF4l3dgEAAAAAAAAAAAAAAAAAAAAA
AAAAAAAAAKokOQgAAEC1FNV6e+wNkmVZp5inIWh6/4FY8uJrolVvHJ3TzoyVb3pXHFj3QHmkI6t9
/mXp4x2BBXMuje7kVHmkwe38xW+Sn+8Zf8JTYu/dS8qZo9fu38yN8cefm7w2dz/7irj/g5+I3a15
R3SdT2WLLn5R8hzgaDxw66cjut3yqdJMat37bk3es2Gy+vqbyrOtfnmet1PrxT7NgiRJkiRJkiRJ
kiRJ0sgXiXd2AQAAAAAAAAAAAAAAAAAAAAAAAAAAAAAAqiQ5CAAAQLUU1Xp77A2SZVmnmKchaXr/
gbj3eS+PVr1x1MYfNyfWf/Kfozs1XR7t4Vv8glcnj3Oktn3/J+WRBrf+k7clP/v/LDj30pjcuauc
PXp15i6MeX/69GidPjuWXHl1bLzt9ji4fmP502q09r0fSt5bOFpr3vn+I/77pZPTlm98N3mvhs2m
L9xennH1y/O8nVov9mkWJEmSJEmSJEmSJEmSRr5IvLMLAAAAAAAAAAAAAAAAAAAAAAAAAAAAAABQ
JclBAAAAqqWo1ttjb5AsyzrFPA1RE9t3RPvcP49WvXFMlrz4muIYD5VHG9ySK69Ofv5ILX/1deWR
Brf0ZW9Mfrbfmnf8TTl7NDu4fmNM7thZ/lf12v7vP0veVzgWK153fXQnJsqnS6eyPYsWx9hjz0ne
p2HTWXB3edbVL8/zdmq92KdZkCRJkiRJkiRJkiRJGvki8c4uAAAAAAAAAAAAAAAAAAAAAAAAAAAA
AABAlSQHAQAAqJaiWm+PvUGyLOsU8zRk7b17SYw99pxo1RvHZOEFz41DGzeXR0u37BVvSn72SPW+
39SeveXR/rDpAwdjPJ+T/OzvOe3M2L9idfkpVa0Da+5L31c4Rstf85boTkyUT5hORZO7O9E+7znJ
+zNsxh83Z6ietzzP26n1Yp9mQZIkSZIkSZIkSZIkaeSLxDu7AAAAAAAAAAAAAAAAAAAAAAAAAAAA
AAAAVZIcBAAAoFqKar099gbJsqxTzNMQtvFzX45WvXHMFpx7aRzauLk82h+2/Oq3JT93NB766S/K
o/1hO3/x6+RnUta865byU6pa3cnJGJt1VvK+wrFa+hevj+7ERPmU6WS38tp3J+/LMFpyxWvLsx6O
8jxvp9aLfZoFSZIkSZIkSZIkSZKkkS8S7+wCAAAAAAAAAAAAAAAAAAAAAAAAAAAAAABUSXIQAACA
aimq9fbYGyTLsk4xT8PY9HTc+/yXR6veOGb3XHpVTO3dVx7w91ty5dXJzxyN+z/4ifJof9jKa9+d
/EzKvD99enSnpstPqkpNbH8oFpxzSfK+wqOx/DVvie7ERPmk6WS17fs/Tt6PYbX+H79QnvlwlOd5
O7Ve7NMsSJIkSZIkSZIkSZIkjXyReGcXAAAAAAAAAAAAAAAAAAAAAAAAAAAAAACgSpKDAAAAVEtR
rbfH3iBZlnWKeRrS9i5ZHq3TzoxWvXHMVl777vJov9/dz7oiOf9oLLnydeXRfr/JXbtj/HFzkp8Z
pDN/UflpzeQOrHsgtn77h7Hmne+PRRdenryXcLyseN310Z2aLp8+negmtj8U8578jOS9GFZ7711W
nv1wlOd5O7Ve7NMsSJIkSZIkSZIkSZIkjXyReGcXAAAAAAAAAAAAAAAAAAAAAAAAAAAAAACgSpKD
AAAAVEtRrbfH3iBZlnWKeRriVl9/U7TqjUdl2/d/Uh7t/7fg7Gcn5x6N3jFSPfjxzybnP5zNX7mj
/LRmSt3Jqdh7z9LY9IXbY8Xr3xHzz7w4ee/gRFrz9vcVD2O3fCp1Ilv1lhuT92BYLTj30qF7tvI8
b6fWi32aBUmSJEmSJEmSJEmSpJEvEu/sAgAAAAAAAAAAAAAAAAAAAAAAAAAAAAAAVElyEAAAgGop
qvX22Bsky7JOMU9D3MEHN8TYrLOjVW8cs3l/dmFM7tpdHjGiOzkZY4+ZnZx7tKYPHCyP+rsmd3di
7hMvSM59OPfd8rHyCDpVTe3dF7t+PR4P/v1nY+lfvD7Gn/CU5L2Ck+2Bj3yqfEp1otrdmp+89sNs
GP+/k+d5O7Ve7NMsSJIkSZIkSZIkSZIkjXyReGcXAAAAAAAAAAAAAAAAAAAAAAAAAAAAAACgSpKD
AAAAVEtRrbfH3iBZlnWKeRryVr7pXdGqNx6VdTd/tDxaxIG19yfnHIuDD24oj/q71rzz/cl5j2T1
228uj6CT1cS27bHjxz+P+/7m1rjnspfG2GNmJ+8NzARbbv9O+eTquDc9HXdf8uLkdR9mexbeW16A
4SnP83ZqvdinWZAkSZIkSZIkSZIkSRr5IvHOLgAAAAAAAAAAAAAAAAAAAAAAAAAAAAAAQJUkBwEA
AKiWolpvj71BsizrFPM05O0eWxCteuNRGXvM7Di4YdPh4+38z18l5xyLvUuWHz5mr52//G1yzpFY
9db3lkfRiWr/mnWx5Zvfi9U33BwLn/a85H04GnPPeGqsu+kjseKaG5I/h+Op9zds169a5dOs49mW
b3w3ec2H2d3PuqI8++Eqz/N2ar3Yp1mQJEmSJEmSJEmSJEka+SLxzi4AAAAAAAAAAAAAAAAAAAAA
AAAAAAAAAECVJAcBAAColqJab4+9QbIs6xTzNAItuvhF0ao3HpW17/3Q4WNt/PxXkz8/FnuXLD98
zAPrHoh5f3Zhcs6RWHvjBw8fR8en7uRU7GnfW9zrr8SK110f8578jOR1Pxbt8y+LjbfdHlN79h7+
Xetu/mhyHhxv8/7kaXFg7f2Hnzsdn7oTE7Hg3EuT13uYbfrC7eUVGK7yPG+n1ot9mgVJkiRJkiRJ
kiRJkqSRLxLv7AIAAAAAAAAAAAAAAAAAAAAAAAAAAAAAAFRJchAAAIBqKar19tgbJMuyTjFPI9CG
z34pWvXGozKez4nJh3bFqre+N/nzY7F3yfKY2P5QLLrw8uTPj9SDH/9seaY6lqb27o2dv/xtPHDr
p2PJla+L8cefm7zOj8aSq66Jh372y4jp6fK3/q4Vr39Hcj6cCIsuekHxvO8rnz492jZ98evJ6zzM
5p5xfkx19pRXYLjK87ydWi/2aRYkSZIkSZIkSZIkSZJGvki8swsAAAAAAAAAAAAAAAAAAAAAAAAA
AAAAAFAlyUEAAACqpajW22NvkCzLOsU8jUAH1twXrXrjUdt42+2x6JkvTP7sWOz6r9/G3c+6Ivmz
o7HjR/9RnqmOpEObt8b2H/401v31h+OeS6+K1umzk9f10RrP58Sad90S+5atKn/zH7bw6c9PfhZO
lJXXvrt8+vRo6k5MxPyznpW8xsPsvls+Vl6B4SvP83ZqvdinWZAkSZIkSZIkSZIkSRr5IvHOLgAA
AAAAAAAAAAAAAAAAAAAAAAAAAAAAQJUkBwEAAKiWolpvj71BsizrFPM0Ii28sBmteuNROXyM02cn
f3Ys5j3pwuT40Tr4wPryLPUHdbuxf+Wa2Py1f41Vb7kx2k+9LHkNj6cF51wSGz79xZh8aFf5JdId
WPdA8vNwom3+8rfKp1DH2pZvfT95bYfZ+OPmxMENm8orMHzled5OrRf7NAuSJEmSJEmSJEmSJEkj
XyTe2QUAAAAAAAAAAAAAAAAAAAAAAAAAAAAAAKiS5CAAAADVUlTr7bE3SJZlnWKeRqT7bvl4tOqN
odM+/7LyDNWrOzERnfmLYsM//Ussf/V1Me9JFyav24mwuPnK2P5vP4vu5FT5bR6+YX0mmfnGHzcn
9i1fVT6JOuq63Vh00QuS13aYrXvfreUFGM7yPG+n1ot9mgVJkiRJkiRJkiRJkqSRLxLv7AIAAAAA
AAAAAAAAAAAAAAAAAAAAAAAAAFRJchAAAIBqKar19tgbJMuyTjFPI9KOO++KVr0xdNbd9JHyDEez
yd2d2HnXf8f9H/5kLH7Ra2L8cXOS1+lEGZt1dqx6y42x9+4l5Tc6sia2bIu5Zzw1eUw4Ge5+9hUx
ffBQ+UTqaNr132PJazrM5p5xfkxs215egeEsz/N2ar3Yp1mQJEmSJEmSJEmSJEka+SLxzi4AAAAA
AAAAAAAAAAAAAAAAAAAAAAAAAECVJAcBAAColqJab4+9QbIs6xTzVIGmDx6Knb/8bTzw0X+MlW94
Zyy58urDlr/mLbH2vR+KLd/8XhxY90A5O92hzVujVW8Mnc68heUZjkYHN2yKbd//caz9q7+Nu599
RbROOzN5XU60+Y1nxoMf+0xMbN1efrOja8Xr35E8LpxM93/4k+UTqaNpxTU3JK/nMNvw2S+VZz+8
5XneTq0X+zQLkiRJkiRJkiRJkiRJI18k3tkFAAAAAAAAAAAAAAAAAAAAAAAAAAAAAACokuQgAAAA
1VJU6+2xN0iWZZ1inmZwkzt2xn23fDzm/enTo1VvPKK7n3VFbPz8V2Ny1+7yCL/fgnMuSX6uqtpP
vSyi2y3Pbgibno59S1fG5i9/K1a9+T2x4NxLk9fhZLrnz18SW7/9w5g+dKj8kkdf73xSx4aTbewx
s2Pv3UvKJ1NH0sSWbTE266zk9RxWiy56QXQnJ8srMLzled5OrRf7NAuSJEmSJEmSJEmSJEkjXyTe
2QUAAAAAAAAAAAAAAAAAAAAAAAAAAAAAAKiS5CAAAADVUlTr7bE3SJZlnWKeZmhbv/3DmPvEC6JV
bxy18Sc8JR78+Gdjau/e8mi/a/nVb0vOr6r1n7qtPLPhaPrgodg9tuDweS17xbXHfP+Pt7HHzI4V
f/n26Iy3y2967O38z1/F2Kyzk78HToW7L7kyupNT5ROqR2rj576cvI5D6/TZsad9T3n2w12e5+3U
erFPsyBJkiRJkiRJkiRJkjTyReKdXQAAAAAAAAAAAAAAAAAAAAAAAAAAAAAAgCpJDgIAAFAtRbXe
HnuDZFnWKeZphtWdmo417/ibaNUbj9qCcy6Jh372y/LIEffd8rHkvCoam3VWTGzdXp5ZNZt8aNfh
+3P/Bz8Ri5uvLM7p7OS5nirz/vTpcf/ffiIObthUfuNH167/Hovxx5+b/F1wKm38/FfLp1SP1D2X
XpW8hsOq9zdwVMrzvJ1aL/ZpFiRJkiRJkiRJkiRJkka+SLyzCwAAAAAAAAAAAAAAAAAAAAAAAAAA
AAAAUCXJQQAAAKqlqNbbY2+QLMs6xTzNoLpT07HqzX8VrXrjuFp74wdj+tCh2PzlbyV/XkUrrrmh
vGrVaWrvvtj6r/8Wa959Syy66AXJ85oJFj3zhbH5q9+O6f0Hym/+6Nvyje/G2Kyzk78PTrW5Zzw1
JrZtL59WDWr/yjXJ6zes7n3+y6M7MVGe/fCX53k7tV7s0yxIkiRJkiRJkiRJkiSNfJF4ZxcAAAAA
AAAAAAAAAAAAAAAAAAAAAAAAAKBKkoMAAABUS1Gtt8feIFmWdYp5mkHd/7efiFa9cULc+/xXxLbv
/ij5syra9V+/La9adZretz/mnnF+8nxOudPOjGWvuu5317XbLb/xo2/60KFYd9NH0r8TZpA177ql
fGo1qAc/8bnktRtG8/706XFww6byzEejPM/bqfVin2ZBkiRJkiRJkiRJkiRp5IvEO7sAAAAAAAAA
AAAAAAAAAAAAAAAAAAAAAABVkhwEAACgWopqvT32BsmyrFPM0wypOzkZ993ysZj35GdEq944Ieb9
ydOS41XTfuplEdPT5ZWrVmvefUvynE6VuWc8Ndbd9JE4sPb+8hsev/avWht3X/Li5O+FGef02bF/
5Zry6VWqe57zkvS1GzJjs86O3a355VmPTnmet1PrxT7NgiRJkiRJkiRJkiRJ0sgXiXd2AQAAAAAA
AAAAAAAAAAAAAAAAAAAAAAAAqiQ5CAAAQLUU1Xp77A2SZVmnmKcZVndiIrZ9/8ex6KIXRKveIGH9
p24rr1b1OrRhc4znc5LndTK1z78sNv7z12Jqz97ymx2/pg8digc/8bkYf9ypP084GiuuuaF8ivW/
6/3tSl2zYbT1X/+tPOvRKs/zdmq92KdZkCRJkiRJkiRJkiRJGvki8c4uAAAAAAAAAAAAAAAAAAAA
AAAAAAAAAABAlSQHAQAAqJaiWm+PvUGyLOsU8zRTm56Obd//SSw499Jo1RuUxmadFRNbt5cXqZo9
+LHPJM/tZFhy1TXx0E9/cfj5OhHt/OVvY9FFL0j+bqiCvYuXlU+z+tvy9e8kr9ew2fSF28szHr3y
PG+n1ot9mgVJkiRJkiRJkiRJkqSRLxLv7AIAAAAAAAAAAAAAAAAAAAAAAAAAAAAAAFRJchAAAIBq
Kar19tgbJMuyTjFPM7ypvfti7Xs+EK16g8KKa24or0x1605Oxr3Pe3ny/E6E8XxOrHnn+2PfslXl
Nzj+9Y697OVvTP5+qJKV1767fKrV38o3vDN5vYbJhk9/sTzb0SzP83ZqvdinWZAkSZIkSZIkSZIk
SRr5IvHOLgAAAAAAAAAAAAAAAAAAAAAAAAAAAAAAQJUkBwEAAKiWolpvj71BsizrFPNUkbZ9/8cx
/vhzo1VvjLSdv/h1eUWq3YH7Hox5f3Zh8hyPlwXnXBLr//ELMfnQrvK3Hv/2r1wTK9/0rmiddmby
O0DVjD1mdhx8cEP5hOtw09Mx78nPSF6voXD67Nj8lTvKkx3d8jxvp9aLfZoFSZIkSZIkSZIkSZKk
kS8S7+wCAAAAAAAAAAAAAAAAAAAAAAAAAAAAAABUSXIQAACAaimq9fbYGyTLsk4xTxWqM96OuX98
frTqjZE0/8yLozs1XV6N6teZvyjGH39u8lwfjcXNV8b2H/40upNT5W86/u29Z2msfNO7onXamcnv
AFV23wf+vnzS1Wvf0pXJ6zQMen+Dd/zoP8ozHe3yPG+n1ot9mgVJkiRJkiRJkiRJkqSRLxLv7AIA
AAAAAAAAAAAAAAAAAAAAAAAAAAAAAFRJchAAAIBqKar19tgbJMuyTjFPFWtP+94Y/6PzolVvjJx1
77u1vArD00M//1WMP/7c5PkejbFZZ8eqt9wYexYtLo98Aup2Y+dd/x1Lrrom+R1gWMz7swtj+tCh
8sHX5q/9a/I6Vd2Ccy+NvfcuK89SeZ63U+vFPs2CJEmSJEmSJEmSJEnSyBeJd3YBAAAAAAAAAAAA
AAAAAAAAAAAAAAAAAACqJDkIAABAtRTVenvsDZJlWaeYpwr20M9/Fa3TZ0er3hgpe9r3lFdguNr9
27kx94/PT57zI5nfuCge/NhnYmLLtvJox7/J3Z3YeNvtsfDpz09+h2G06OIXxe7fzI3xfE7y5wyv
9rl/Hvd/6B9icueu8l+AVl9/U/JaVdmyV10Xkzt2lmeoXnmet1PrxT7NgiRJkiRJkiRJkiRJ0sgX
iXd2AQAAAAAAAAAAAAAAAAAAAAAAAAAAAAAAqiQ5CAAAQLUU1Xp77A2SZVmnmKeKtv5Tt0Wr3hgZ
C85+dkS3W5798LV/5ZpYdOHlyXNPuefSq2Lrt38Y04cOlUc4/u1p3xtr3vn+GP+j85LfYRjN/ePz
Y+PnvxrdyanD12Dhhc3kPIbL/MYz4773/13xzN8z1H9njrWj+ds00/X+nm36l2+4z4nyPG+n1ot9
mgVJkiRJkiRJkiRJkqSRLxLv7AIAAAAAAAAAAAAAAAAAAAAAAAAAAAAAAFRJchAAAIBqKar19tgb
JMuyTjFPVa3bjaUvfUO06o2RsPa9HypPfHib2rs3Vt9wc/L8e8YeMztWXHNDdMbb5SeOfxPbH4qN
n/9qLLr4RcnvMKx613bNu28pzn9HeSV+15KrrknOZwicPjuWveq62PGT/4zu5GR5x/W/m963P1qn
nZm+hhWz9C9eHwcfWF+emf53eZ63U+vFPs2CJEmSJEmSJEmSJEnSyBeJd3YBAAAAAAAAAAAAAAAA
AAAAAAAAAAAAAACqJDkIAABAtRTVenvsDZJlWaeYpwp3aNOWmPvH50er3hh6O3/52/Ksh79dvx6P
RRe94H/Ofd6fPj3u/9tPxMH1G8sZx7fpAwdj+w9/Gstf85YYm3XW7133UbD0ZW+MfctWlVfj91t1
3Y3Jz1Bd8578jHjg1n88/PdTj9ye9r3J61gl7adeFjt+8p/lGWlQeZ63U+vFPs2CJEmSJEmSJEmS
JEnSyBeJd3YBAAAAAAAAAAAAAAAAAAAAAAAAAAAAAACqJDkIAABAtRTVenvsDZJlWaeYp4q36V++
Ea16Y6iNP25OTB84WJ7xiNTtxo4774rNX/vXmN63vxw8vk0+tCtWv+2vY+4Z5yev+7C75zkviV2/
apVXI92at78v+Vmq5+5nXRFbvvHd0ftb8ijb8vXvJK9nFcyffXFsvO32mD50qDwbPVx5nrdT68U+
zYIkSZIkSZIkSZIkSdLIF4l3dgEAAAAAAAAAAAAAAAAAAAAAAAAAAAAAAKokOQgAAEC1FNV6e+wN
kmVZp5initedmo57nvOSaNUbQ2vJVdeUZ6vjWrcbi5uvTF7zYbbwgufG9h/+9PD5P1Lr3ndr8hhU
xz2XXhU77rzriO63/rB1N380eV1nsvZT/k9s+uLXY/rAwfIsdCTled5OrRf7NAuSJEmSJEmSJEmS
JEkjXyTe2QUAAAAAAAAAAAAAAAAAAAAAAAAAAAAAAKiS5CAAAADVUlTr7bE3SJZlnWKehqA97Xuj
VW8MrQ2f/mJ5pjre7VlYPDunnZm87sNmwbmXxpZvfDe6k1Pl2T9y6953a/JYzHz3PvdlsfMXv47o
dsu7qWNp2SvfnLy+M07xd2zpS98QO+68K2J6uvz2OpryPG+n1ot9mgVJkiRJkiRJkiRJkqSRLxLv
7AIAAAAAAAAAAAAAAAAAAAAAAAAAAAAAAFRJchAAAIBqKar19tgbJMuyTjFPQ9KKa26IVr0xlDpz
F5ZnqRPRmne+P3ndh8WCcy+NzV/9dnQnJsozPvLW3fzR5DGZudrnPSe2ff8nEd1ueRf1aFr49Ocn
r/NMcfezroj1n7wtDm3YXH5jHWt5nrdT68U+zYIkSZIkSZIkSZIkSdLIF4l3dgEAAAAAAAAAAAAA
AAAAAAAAAAAAAAAAAKokOQgAAEC1FNV6e+wNkmVZp5inIWn/yjUx9pjZ0ao3hsrYrLNi+sDB8ix1
Iprc3YkFZz87ef2rrH3ec2LzV78d3YmJ8kyPvtXX35Q8NjPP3DPOjw3/9C8xffBQeff0aOtOTRd/
g89OXu9TZfxxc2LJi6+JDZ/5UhxY90D5TXU8yvO8nVov9mkWJEmSJEmSJEmSJEmSRr5IvLMLAAAA
AAAAAAAAAAAAAAAAAAAAAAAAAABQJclBAAAAqqWo1ttjb5AsyzrFPA1Rq6+/KVr1xlC55//8RXl2
OpHtuPOu5PWvooUXNmPrHT+I7uRUeXbH3oq/fHvydzCzLH/tW+PQhs3lXdPx6uAD65PX+2Sa+8QL
YunL3hgPfuwzsfOXv43p/QfKb6fjXZ7n7dR6sU+zIEmSJEmSJEmSJEmSNPJF4p1dAAAAAAAAAAAA
AAAAAAAAAAAAAAAAAACAKkkOAgAAUC1Ftd4ee4NkWdYp5mmI2vXr8WjVG0Nl7Y0fLM9OJ7o173x/
8h5Uxb3Pf3ns+PHPI6anyzN69C1uvjL5u5gZ5p958e/uuU5IJ+3/KaedGQvOuSQWv+g1sfr6m2L9
J2+Lh372yzj44IaIbrf8NjrR5XneTq0X+zQLkiRJkiRJkiRJkiRJI18k3tkFAAAAAAAAAAAAAAAA
AAAAAAAAAAAAAACokuQgAAAA1VJU6+2xN0iWZZ1inoaoztyF0ao3hsrmr9xRnp1OdNP79seiZ1ye
vA8z1mlnxrJXXRed8XZ5Fse3+Y1npn8vp9yyV745JnfsLO+UTkSbv/rt5LUfZOWb3hUPfvyzh933
/r+Lde+7NR74u3/6n7GNn/9qbPn6d2L7D38aO3/x69i7eFlMbNkW3cmp8jfqVJbneTu1XuzTLEiS
JEmSJEmSJEmSJI18kXhnFwAAAAAAAAAAAAAAAAAAAAAAAAAAAAAAoEqSgwAAAFRLUa23x94gWZZ1
inkaovYuWR6temOo7B5bUJ6dTkb7lq2K8T86L3kvZpLxJzwl1v31h+PA2vvLb378m963P/m7ObXG
HntObPznr0V0u+Wd0onqvg/8ffIeDLLjzrvKT6qK5XneTq0X+zQLkiRJkiRJkiRJkiRJI18k3tkF
AAAAAAAAAAAAAAAAAAAAAAAAAAAAAACokuQgAAAA1VJU6+2xN0iWZZ1inoao/avWRqveGCqTO3eV
Z6eT1Y4f/UfyXswEC5/2vNj4z1+Lqc6e8tueuDrzFia/A6fO/NkXx56F95Z3SCe6Fa+7PnkfBtn9
m7nlJ1XF8jxvp9aLfZoFSZIkSZIkSZIkSZKkkS8S7+wCAAAAAAAAAAAAAAAAAAAAAAAAAAAAAABU
SXIQAACAaimq9fbYGyTLsk4xT0PUwQc3RKveGBrzGxeVZ6aT3YMf+0zynpwKY4+ZHSted33s+lUr
otstv+GJb+Pnvpz8Ppwad19yZRzatKW8OzoZ3f3sK5L3YpDO3IXlJ1XF8jxvp9aLfZoFSZIkSZIk
SZIkSZKkkS8S7+wCAAAAAAAAAAAAAAAAAAAAAAAAAAAAAABUSXIQAACAaimq9fbYGyTLsk4xT0PU
VGdPtOqNoXHv819enplOet1urL7h5uR9OVkWXvDcWP/J2+LQ5q3llzq5rbjmhuT34tR46D/+q7wz
OlmN/9F5yXsxyN4ly8tPqorled5OrRf7NAuSJEmSJEmSJEmSJEkjXyTe2QUAAAAAAAAAAAAAAAAA
AAAAAAAAAAAAAKiS5CAAAADVUlTr7bE3SJZlnWKehqy5Zzw1WvXGUFj5hneWZ6VTUXdyKpa94trk
vTlRes/v6rf9dexuzS++QLf8Jie/7uRkzP3j85PfkVNn7Xs+EFN79pZ3SSeyiS3bkvfg4exfs678
tKpYnuft1HqxT7MgSZIkSZIkSZIkSZI08kXinV0AAAAAAAAAAAAAAAAAAAAAAAAAAAAAAIAqSQ4C
AABQLUW13h57g2RZ1inmacha9IzLo1VvDIX7bvl4eVY6VU3vPxDLX/OW5P05XsZmnRXLXnVdbP/B
nTF94GD5m09tu37VSn5XTr0F514au349Xt4pnag64+3k9X84Bx/cUH5aVSzP83ZqvdinWZAkSZIk
SZIkSZIkSRr5IvHOLgAAAAAAAAAAAAAAAAAAAAAAAAAAAAAAQJUkBwEAAKiWolpvj71BsizrFPM0
ZC192RujVW8MhU1f/Hp5VjqVdScmYvlr3pK8R8dq7LHnxPJXXxdb7/hBTO7cVf6mmdOad9+S/N7M
HOved2tMHzxU3jEd73r/NlPX/eFM7tpdflpVLM/zdmq92KdZkCRJkiRJkiRJkiRJGvki8c4uAAAA
AAAAAAAAAAAAAAAAAAAAAAAAAABAlSQHAQAAqJaiWm+PvUGyLOsU8zRkrXnn+6NVbwyF7f/+s/Ks
dKrrTk7Gmre/L3mfjtT8My+O1W+/OXb86D9iqrOnPPLMa3rf/ph7xvnJc2BmufuSF8eBNfeVd07H
swdu/XTymj+cqb37yk+riuV53k6tF/s0C5IkSZIkSZIkSZIkSSNfJN7ZBQAAAAAAAAAAAAAAAAAA
AAAAAAAAAAAAqJLkIAAAANVSVOvtsTdIlmWdYp6GrE3/8o1o1RtDYdevx8uz0kxp/adui9bps5P3
63+b96dPj+VXvy023nZ77F28LKLbLY8ys9vyze8lz4eZafwJT4ntP/xpefd0vFp57buT1/vhqNrl
ed5OrRf7NAuSJEmSJEmSJEmSJEkjXyTe2QUAAAAAAAAAAAAAAAAAAAAAAAAAAAAAAKiS5CAAAADV
UlTr7bE3SJZlnWKehqzOvIXRqjeGwt7Fy8qz0kxq16/HY/6ZF//PfRrP58SiZ74wlr/6urjvA38f
239wZxxYc1/E9HT5iQrV7cbdl1z5e88h1XDfLR+L7uRUeSP1aLvnspcmr/Mgvb8DqnZ5nrdT68U+
zYIkSZIkSZIkSZIkSdLIF4l3dgEAAAAAAAAAAAAAAAAAAAAAAAAAAAAAAKokOQgAAEC1FNV6e+wN
kmVZp5inIWtq775onXZmtOqNyju4YVN5VpppTe3dGxPbtsf0/gPlyHC0/d9/lnwWqYalL/nLmNzt
f23Ho3l/8rTkNR5k7hMvKD+pqpbneTu1XuzTLEiSJEmSJEmSJEmSJI18kXhnFwAAAAAAAAAAAAAA
AAAAAAAAAAAAAAAAoEqSgwAAAFRLUa23x94gWZZ1inkawhY94/Jo1RuVN7V3X3lG0kloejoWXfSC
5LNIdSy68PI4cN+D5U3VsTS5a3fy2j6c9rl/Xn5aVS3P83ZqvdinWZAkSZIkSZIkSZIkSRr5IvHO
LgAAAAAAAAAAAAAAAAAAAAAAAAAAAAAAQJUkBwEAAKiWolpvj71BsizrFPM0hK276SPRqjcqTzqZ
bf7qt5PPIdUz78nPiD2LFpd3Vkdb79qlruvDWXjBc8tPq6rled5OrRf7NAuSJEmSJEmSJEmSJEkj
XyTe2QUAAAAAAAAAAAAAAAAAAAAAAAAAAAAAAKiS5CAAAADVUlTr7bE3SJZlnWKehrCdv/h1tOqN
ShubdVZ5NtKJb3LHzpj3p09PPotU0/gfnVf8LfxNeYd1NG37/k+S1/Th3H3Ji8tPq6rled5OrRf7
NAuSJEmSJEmSJEmSJEkjXyTe2QUAAAAAAAAAAAAAAAAAAAAAAAAAAAAAAKiS5CAAAADVUlTr7bE3
SJZlnWKehrDpAwdjPJ8TrXqjsuY+8YLybKQT36q33Jh8Dqm2sVlnx46f/Gd5l3Wkrf+Hzyev58NZ
3Hxl+WlVtTzP26n1Yp9mQZIkSZIkSZIkSZIkaeSLxDu7AAAAAAAAAAAAAAAAAAAAAAAAAAAAAAAA
VZIcBAAAoFqKar099gbJsqxTzNOQtvy1b41WvVFZc594QXkm0olt+w/uTD6DDInTZ8e27/2ovNs6
klbfcHP6Wj6MJVdeXX5aVS3P83ZqvdinWZAkSZIkSZIkSZIkSRr5IvHOLgAAAAAAAAAAAAAAAAAA
AAAAAAAAAAAAQJUkBwEAAKiWolpvj71BsizrFPM0pO24865o1RuVNf+sZ5VnIp24Dq7fGPP+5GnJ
Z5Ahcvrs2Pa9H5V3XY/U4he+On0dH8by1761/LSqWp7n7dR6sU+zIEmSJEmSJEmSJEmSNPJF4p1d
AAAAAAAAAAAAAAAAAAAAAAAAAAAAAACAKkkOAgAAUC1Ftd4ee4NkWdYp5mlI605OxvzGM6NVb1TS
vCddGIc2by3PRjr+Te8/EPc85yXJ548hdPrs2P6DO8u7r4dr/lnPSl/Dh7Hi9e8oP62qlud5O7Ve
7NMsSJIkSZIkSZIkSZIkjXyReGcXAAAAAAAAAAAAAAAAAAAAAAAAAAAAAACgSpKDAAAAVEtRrbfH
3iBZlnWKeRri7v/bT0Sr3qisuWecH5u+9M2I6enyjKTjVLcbq978nuRzx/Aam3V27PzFr8uHQKmm
9+1PXrtHsvr6m8ojqKrled5OrRf7NAuSJEmSJEmSJEmSJEkjXyTe2QUAAAAAAAAAAAAAAAAAAAAA
AAAAAAAAAKiS5CAAAADVUlTr7bE3SJZlnWKehriJLdtiPJ8TrXqj0u657KWx995l5VlJj74Hbv3H
5LPG8Bt//LnRWXB3+STof7dv6crkdXska2/8YHkEVbU8z9up9WKfZkGSJEmSJEmSJEmSJGnki8Q7
uwAAAAAAAAAAAAAAAAAAAAAAAAAAAAAAAFWSHAQAAKBaimq9PfYGybKsU8zTkLfufbdGq96ovLHH
zI773v93MbV3b3lm0rG16Qu3J58xRse8J10YB9bcVz4R6m/HnXclr9kj6f2/RtUuz/N2ar3Yp1mQ
JEmSJEmSJEmSJEka+SLxzi4AAAAAAAAAAAAAAAAAAAAAAAAAAAAAAECVJAcBAAColqJab4+9QbIs
6xTzNORNbNkW4390XrTqjaGwYM6lsePOu8qzk46uzV+5I/lcMXoWPv35MbljZ/lk6P+14bNfSl6v
R/Lgxz5THkFVLc/zdmq92KdZkCRJkiRJkiRJkiRJGvki8c4uAAAAAAAAAAAAAAAAAAAAAAAAAAAA
AABAlSQHAQAAqJaiWm+PvUGyLOsU8zQCbfinf4lWvTFUll/9tji4YVN5htIjt/krdySfJUbXkite
G92JifIJUa+17/lA8lo9kvWfvK08gqpanuft1HqxT7MgSZIkSZIkSZIkSZI08kXinV0AAAAAAAAA
AAAAAAAAAAAAAAAAAAAAAIAqSQ4CAABQLUW13h57g2RZ1inmaQTqTk7GooteEK16Y6iMP+EpsfHz
Xy3Ob6o8Uyndxs99OfkMwdobP1g+Jeq15KprktfpkWy87fbyCKpqeZ63U+vFPs2CJEmSJEmSJEmS
JEnSyBeJd3YBAAAAAAAAAAAAAAAAAAAAAAAAAAAAAACqJDkIAABAtRTVenvsDZJlWaeYpxFpz8J7
Y2zWWdGqN4bOPZdedfj8pD9oejrWve/W5HMD/8+Wb3y3fGDUfsr/SV6jR7Ll9u+UR1BVy/O8nVov
9mkWJEmSJEmSJEmSJEmSRr5IvLMLAAAAAAAAAAAAAAAAAAAAAAAAAAAAAABQJclBAAAAqqWo1ttj
b5AsyzrFPI1QGz/35WjVGzPK2KyzkuNH7bQzY+17PxRTe/aWZ6tRb3rf/lhxzQ3p5wX6jD9uTuxd
srx8cka37sREtE6fnbxGj2TrHT8oj6Kqlud5O7Ve7NMsSJIkSZIkSZIkSZIkjXyReGcXAAAAAAAA
AAAAAAAAAAAAAAAAAAAAAACgSpKDAAAAVEtRrbfH3iBZlnWKeRqlut1Y8brro1VvnHJzzzg/dtx5
V7TPe07y58dq/lnPiu3/9rPyhDWqHXxwQ9x9yZXJZwRSFl7w3Jjas7d8gkazA2vuS16bI9H7e65q
l+d5O7Ve7NMsSJIkSZIkSZIkSZIkjXyReGcXAAAAAAAAAAAAAAAAAAAAAAAAAAAAAACgSpKDAAAA
VEtRrbfH3iBZlnWKeRqxpvcfiHuf9/Jo1RunzKJnXB77V687/H3mnnF+cs6jtewV18bBBzcc/h0a
rXb9129j3pOfkXwu4OGsuu7G8ikazXb+56+S1+VI9D6rapfneTu1XuzTLEiSJEmSJEmSJEmSJI18
kXhnFwAAAAAAAAAAAAAAAAAAAAAAAAAAAAAAoEqSgwAAAFRLUa23x94gWZZ1inkawSa2PxQLL2xG
q9446da88/0xvW//4e8xtWdvcs7xMv74c2PDp78Y3cnJw79Pw113ajoe/NhnonXamcnnAY7Etu//
uHyiRq9N//KN5DU5Ertb88qjqKrled5OrRf7NAuSJEmSJEmSJEmSJEkjXyTe2QUAAAAAAAAAAAAA
AAAAAAAAAAAAAAAAAKiS5CAAAADVUlTr7bE3SJZlnWKeRrSJ7Q/F3c+6Ilr1xkkx70kXxvZ/+1n5
23/X3nuXJeceb73z7MxfVP5WDWOHNmyOJVe+Lnn/4WjMfeIFcWjj5vLJGq3W3fzR5DU5EnsWLS6P
oqqW53k7tV7s0yxIkiRJkiRJkiRJkiSNfJF4ZxcAAAAAAAAAAAAAAAAAAAAAAAAAAAAAAKBKkoMA
AABUS1Gtt8feIFmWdYp5GuEmtj8Ui5uvjFa9cUKteN31MbF1e/lb/3+bv3JHcv6JsuZdt8Tkrt3l
b9ewtP0Hd8bcJ16QvOdwLJa+9A0R3W75hI1Oy151XfJ6HIm9S5aXR1FVy/O8nVov9mkWJEmSJEmS
JEmSJEmSRr5IvLMLAAAAAAAAAAAAAAAAAAAAAAAAAAAAAABQJclBAAAAqqWo1ttjb5AsyzrFPI14
04cOxarrboxWvXHcLZhzaez48c/L3/SHrb7+puTnTqT5jWfGtu/9qPwGqnIT2x+KFa9/R/I+w6O1
5ZvfK5+00WnRhZcnr8WROPjghvIoqmp5nrdT68U+zYIkSZIkSZIkSZIkSdLIF4l3dgEAAAAAAAAA
AAAAAAAAAAAAAAAAAAAAAKokOQgAAEC1FNV6e+wNkmVZp5gnHW7Tl74Z44+bE61641Ebe+w58cBH
/zGm9+0vj55uwTmXJD9/Mix9yV/GgXUPlN9EVWv7v/8s5j35Gcl7C8fDvD95Wkxs214+cSPQ9HSM
zTo7eS2OxKHNW8sDqarled5OrRf7NAuSJEmSJEmSJEmSJEkjXyTe2QUAAAAAAAAAAAAAAAAAAAAA
AAAAAAAAAKiS5CAAAADVUlTr7bE3SJZlnWKe9D/tXbI8Fl38omjVG8dk7DGzY/Xbb46DGzaVRxzc
3nuWJo9xMo0/bk6s/4fPx/ShQ+W30kzv4APrY9mrrkveTzjeVl777vLJG/4Ort+YvAZHanK3JUXV
y/O8nVov9mkWJEmSJEmSJEmSJEmSRr5IvLMLAAAAAAAAAAAAAAAAAAAAAAAAAAAAAABQJclBAAAA
qqWo1ttjb5AsyzrFPOn3mj50KB78+Gdj7LHnRKveOCJjs86O1W+/OfavWVce5ZG775aPJ491Kix6
xuWxuzW//GaaiXUnJmL9J2+L8cefm7yHcKLs/s3c8ikc7nb9ejx5/keqOzlZHklVLc/zdmq92KdZ
kCRJkiRJkiRJkiRJGvki8c4uAAAAAAAAAAAAAAAAAAAAAAAAAAAAAABAlSQHAQAAqJaiWm+PvUGy
LOsU86Rk+1evi6UvfUO06o2B5jcuivs/9A9xaPPW8lNHVndi4vBnU8c8lVbfcHNM7thZfkvNlHb/
Zm4suvDy5D2DE23RM18Y3cmp8mkc3rZ8/TvJ8z9Sqn55nrdT68U+zYIkSZIkSZIkSZIkSdLIF4l3
dgEAAAAAAAAAAAAAAAAAAAAAAAAAAAAAAKokOQgAAEC1FNV6e+wNkmVZp5gnPWwP/fxXsfDCZrTq
jcPGZp0Vy17xptjxo/+I7sREOevo2va9H/3P8WaaeX92YWy94wcR3W75bXWqOrRxc6x6818l7xOc
TJu++PXyqRze7vvA3yfP/UjMfeIF5VFU5fI8b6fWi32aBUmSJEmSJEmSJEmSpJEvEu/sAgAAAAAA
AAAAAAAAAAAAAAAAAAAAAAAAVElyEAAAgGopqvX22Bsky7JOMU96xLqTU7H5K3fE1m/9ICZ37ipH
j7FuNxZd/KJo1Rsz2pIrr479q9aWX1ons+l9++PBj30mxh9/bvLewMk278nPiKm9e8sndDhbcc0N
yXM/EvMbF5VHUZXL87ydWi/2aRYkSZIkSZIkSZIkSZJGvki8swsAAAAAAAAAAAAAAAAAAAAAAAAA
AAAAAFAlyUEAAACqpajW22NvkCzLOsU86aS248c/j1a9UQljjz0nHvi7f4rpg4fKb68T2vR0bL3j
BzH/rGcl7wecSr2/BcPc3ZdcmTzvI9E+7znlUVTl8jxvp9aLfZoFSZIkSZIkSZIkSZKkkS8S7+wC
AAAAAAAAAAAAAAAAAAAAAAAAAAAAAABUSXIQAACAaimq9fbYGyTLsk4xTzppdScmon3+ZdGqNypl
4QXPjV3/PVaehU5Eu1vz454/f0ny+sNMMP6Ep8TE1u3lEzt8zT3jqcnzPhKLnvnC8iiqcnmet1Pr
xT7NgiRJkiRJkiRJkiRJ0sgXiXd2AQAAAAAAAAAAAAAAAAAAAAAAAAAAAAAAqiQ5CAAAQLUU1Xp7
7A2SZVmnmCedtNZ/6rZo1RuVteq6G2Ni2/bybHQ82rdsVSx/9XXJ6w0zzdr3fqh8coeria3bk+d7
pO659KrySKpyeZ63U+vFPs2CJEmSJEmSJEmSJEnSyBeJd3YBAAAAAAAAAAAAAAAAAAAAAAAAAAAA
AACqJDkIAABAtRTVenvsDZJlWaeYJ52U9q9ZF+OPmxOteqPS5v3J02LL7d+J6HbLM9OxdHDDplj9
tr+O1mlnJq8zzERjs86Ogw9uKJ/i4akzb2HyfI/UkiuvLo+kKpfneTu1XuzTLEiSJEmSJEmSJEmS
JI18kXhnFwAAAAAAAAAAAAAAAAAAAAAAAAAAAAAAoEqSgwAAAFRLUa23x94gWZZ1innSCa87ORn3
Pu/l0ao3hsbiy18V+5atKs9QR9rkjp1x3/v/LsYee07yusJMt/a9Hyqf5uFp67d/mDzXI7X0pW8o
j6Qql+d5O7Ve7NMsSJIkSZIkSZIkSZIkjXyReGcXAAAAAAAAAAAAAAAAAAAAAAAAAAAAAACgSpKD
AP+XvXvvkqwqDP6/1nkF9QpKwOeYqNFYDFeFAIqCCg+FecC7hChEJRDFqI+ixDtBjIaokYcYFQ0a
NETwLkaQGKmeW82NYWYYmBlmmPu9pmd6pi+1f6f47SRl3KXdPd09fao+37U+a8XN7n1udSbnj7PW
AQCgXIoqnW/s9ZJlWauYJ816T33yb0OjWus7Q6ecFp665fYwcWQkHql6NT58ODx9+51h0fPOSZ5L
KIuF+ZlhdM/e+MvujzZ/5u+TxzpZa9/27riSylye583U82KXekGSJEmSJEmSJEmSJGngC4l3dgEA
AAAAAAAAAAAAAAAAAAAAAAAAAAAAAMokOQgAAEC5FFU639jrJcuyVjFPmtX2fO+noVGt9bXmSy4J
+x/8ZTxidTdx7FjY9uW7w+IXXZA8d1BGm2/9fPyF90frr/9g8jgna/0NN8WVVObyPG+mnhe71AuS
JEmSJEmSJEmSJEkDX0i8swsAAAAAAAAAAAAAAAAAAAAAAAAAAAAAAFAmyUEAAADKpajS+cZeL1mW
tYp50qw1vGpNWPics0KjWhsIj7/jfWF05+549INde2w87Pzn74alZ12cPFdQZouef24YPzQcf+3l
b9Wlb0oe52Q98Z6/iiupzOV53kw9L3apFyRJkiRJkiRJkiRJkga+kHhnFwAAAAAAAAAAAAAAAAAA
AAAAAAAAAAAAoEySgwAAAJRLUaXzjb1esixrFfOkWWt0956w7NxLQ6NaGxiLnndO2P61fw5hYiKe
hQGr3Q57vvfTsOy8y5LnB/rF1i99Lf7oy9/iF56fPMbJ2viR2+JKKnN5njdTz4td6gVJkiRJkiRJ
kiRJkqSBLyTe2QUAAAAAAAAAAAAAAAAAAAAAAAAAAAAAACiT5CAAAADlUlTpfGOvlyzLWsU8aVY7
tm1HaL741aFRrQ2UVZe+KQyvXhvPwmC0/8FfhpUXvy55PqDfdP5dCxMT8ddf3sYOHEwe31Q89am/
jaupzOV53kw9L3apFyRJkiRJkiRJkiRJkga+kHhnFwAAAAAAAAAAAAAAAAAAAAAAAAAAAAAAoEyS
gwAAAJRLUaXzjb1esixrFfOkWW9k4+aw9IyLQqNaGyhDJy8Imz72mTA+fDieif7s4NDS8Ohrrk6e
A+hn+x/8ZbwLytvwyseSxzYVWz57R1xNZS7P82bqebFLvSBJkiRJkiRJkiRJkjTwhcQ7uwAAAAAA
AAAAAAAAAAAAAAAAAAAAAAAAAGWSHAQAAKBciiqdb+z1kmVZq5gnzUlHntgYFr/ogtCo1gbO0rMu
Dvt++lA8E/3T8KNrwpo3vzN5zDAI1l59Q7wbytue+3+SPLap2Pb/7oqrqczled5MPS92qRckSZIk
SZIkSZIkSZIGvpB4ZxcAAAAAAAAAAAAAAAAAAAAAAAAAAAAAAKBMkoMAAACUS1Gl8429XrIsaxXz
pDnr8Jr1YfELzguNam0grX3bu8OxrTvi2ShvIxs3h8ff+b7kMcJAOWlBOLp1e7wzytnTf/fl9LFN
wfZ/vDuupjKX53kz9bzYpV6QJEmSJEmSJEmSJEka+ELinV0AAAAAAAAAAAAAAAAAAAAAAAAAAAAA
AIAySQ4CAABQLkWVzjf2esmyrFXMk+a0Q81VYdHzzgmNam0gLXruS8K2f/in0B4bj2ekPI3u2Rc2
fvivw9AppyePDQbR5tu+GO+QcvbEe/4qeVxTsevb98fVVObyPG+mnhe71AuSJEmSJEmSJEmSJEkD
X0i8swsAAAAAAAAAAAAAAAAAAAAAAAAAAAAAAFAmyUEAAADKpajS+cZeL1mWtYp50pzXWtgMC59z
VmhUawNr5StfHw4tfzSekfnd+PDh8PTtd4ZFz31J8lhgkC0946IQJibi3VK+Vl/x1uRxTcXu+34c
V1OZy/O8mXpe7FIvSJIkSZIkSZIkSZIkDXwh8c4uAAAAAAAAAAAAAAAAAAAAAAAAAAAAAABAmSQH
AQAAKJeiSucbe71kWdYq5kknpP2/eCQMnXJ6aFRrg+ukBWHjh/86jB8ajmdlftUenwg77743LFlw
YXr/gWccbCyOd035Wnr6K5LHNBV7f/JgXE1lLs/zZup5sUu9IEmSJEmSJEmSJEmSNPCFxDu7AAAA
AAAAAAAAAAAAAAAAAAAAAAAAAAAAZZIcBAAAoFyKKp1v7PWSZVmrmCedsPZ876ehcdKC0KjWBtqS
014e9v7wZ/GszI8OPrIorHjFFcn9BX7dk//34/HOKVcTI0eTxzNVB345FFdUmcvzvJl6XuxSL0iS
JEmSJEmSJEmSJA18IfHOLgAAAAAAAAAAAAAAAAAAAAAAAAAAAAAAQJkkBwEAACiXokrnG3u9ZFnW
KuZJJ7Qdd90TGtUahTVXXR+Obtkaz8yJ6ehTT4d119yY3D8gbfELzgvtsbF4F5Wnw2vWJ49nqg4O
LY0rqszled5MPS92qRckSZIkSZIkSZIkSZIGvpB4ZxcAAAAAAAAAAAAAAAAAAAAAAAAAAAAAAKBM
koMAAACUS1Gl8429XrIsaxXzpBPels/dERrVGoWFzzkrbP3S10J7bDyenblpfHg4PPWpvw1Dzz4j
uV/Ab7fvZw/Hu6k87f3Jg8ljmarh1WvjiipzeZ43U8+LXeoFSZIkSZIkSZIkSZKkgS8k3tkFAAAA
AAAAAAAAAAAAAAAAAAAAAAAAAAAok+QgAAAA5VJU6Xxjr5csy1rFPGletPHmW0OjWiNa8fIrQmvJ
8nh2Zrc99/8kLFlwYXI/gMl5/Lr3xzuqPG278+vJY5mqI+s3xBVV5vI8b6aeF7vUC5IkSZIkSZIk
SZIkSQNfSLyzCwAAAAAAAAAAAAAAAAAAAAAAAAAAAAAAUCbJQQAAAMqlqNL5xl4vWZa1innS/Kjd
Duuv/0BoVGv8p2edGjZ84BNh7MDBeJJmtqNPPR3WvPmd6W0DU7Lo+eeG9thYvLvK0YYPfjJ5LFN1
dMvWuKLKXJ7nzdTzYpd6QZIkSZIkSZIkSZIkaeALiXd2AQAAAAAAAAAAAAAAAAAAAAAAAAAAAAAA
yiQ5CAAAQLkUVTrf2Osly7JWMU+aN7VHR8Oat1wXGtUaXTZ94nPxDM1M7fGJsPWOr4WFzzkruT1g
eg4+sijeZeXosTe8PXkcUzW270BcUWUuz/Nm6nmxS70gSZIkSZIkSZIkSZI08IXEO7sAAAAAAAAA
AAAAAAAAAAAAAAAAAAAAAABlkhwEAACgXIoqnW/s9ZJlWauYJ82rJo6MhEfrV4VGtUZh44f/OoR2
O56d429kw1Ph0cv/JLkt4Phs+uht8U4rR80Xvzp5HFM1fmg4rqgyl+d5M/W82KVekCRJkiRJkiRJ
kiRJGvhC4p1dAAAAAAAAAAAAAAAAAAAAAAAAAAAAAACAMkkOAgAAUC5Flc439nrJsqxVzJPmXWP7
DoTl518eGtXaQNv86S/EMzIDtdthx133hIW//+LktoDjt+y8y+INN/9rj42FoZMXJI9jqtQf5Xne
TD0vdqkXJEmSJEmSJEmSJEmSBr6QeGcXAAAAAAAAAAAAAAAAAAAAAAAAAAAAAACgTJKDAAAAlEtR
pfONvV6yLGsV86R52dEtW8OSBReGRrU2kLZ+8SvxTBx/Y/sPhLVX35DcDjCzRp7cFO+8+d3IhqeS
+z9VQ88+I66ospfneTP1vNilXpAkSZIkSZIkSZIkSRr4QuKdXQAAAAAAAAAAAAAAAAAAAAAAAAAA
AAAAgDJJDgIAAFAuRZXON/Z6ybKsVcyT5m3Dj64Ji557TmhUawPl6b/7h3gGjr/W0hVh6VkXJ7cD
zLxtX7473n3zu/0P/Sq5/1O16PnnxhVV9vI8b6aeF7vUC5IkSZIkSZIkSZIkSQNfSLyzCwAAAAAA
AAAAAAAAAAAAAAAAAAAAAAAAUCbJQQAAAMqlqNL5xl4vWZa1innSvO7Aw4+EoVNOD41qbSA8dcvt
8ciPv213fqM4d6cltwPMjrVve3e8A+d327/6reT+T9XSMy+OK6rs5XneTD0vdqkXJEmSJEmSJEmS
JEmSBr6QeGcXAAAAAAAAAAAAAAAAAAAAAAAAAAAAAACgTJKDAAAAlEtRpfONvV6yLGsV86R5365/
+X5oVGt9b8NNn4pHfHxNHDsW1r/rQ8ltALNr8QvOK27CiXg3zt82ffS25P5PVfMll8QVVfbyPG+m
nhe71AuSJEmSJEmSJEmSJEkDX0i8swsAAAAAAAAAAAAAAAAAAAAAAAAAAAAAAFAmyUEAAADKpajS
+cZeL1mWtYp5Uil6+gv/GBrVWt96/Lr3h9Bux6OdfqO79oRVl70luQ1gbgyvXhvvyPnb2qtvSO77
VK246LVxRZW9PM+bqefFLvWCJEmSJEmSJEmSJEnSwBcS7+wCAAAAAAAAAAAAAAAAAAAAAAAAAAAA
AACUSXIQAACAcimqdL6x10uWZa1inlSaNnzoltCo1vrOo5f/SZg4eiwe5fQ7/NjjYelZFye3Acyd
7V/5Zrwr52/LX/qa5L5P1arL3hxXVNnL87yZel7sUi9IkiRJkiRJkiRJkiQNfCHxzi4AAAAAAAAA
AAAAAAAAAAAAAAAAAAAAAECZJAcBAAAol6JK5xt7vWRZ1irmSaWpPT4R1l1zY2hUa31j2bmXhtE9
++IRTr/WwmZY9LxzktsA5ta6P/vLeGfO0yYmwtCzz0ju+1StvvJtcVGVvTzPm6nnxS71giRJkiRJ
kiRJkiRJ0sAXEu/sAgAAAAAAAAAAAAAAAAAAAAAAAAAAAAAAlElyEAAAgHIpqnS+sddLlmWtYp5U
qiaOjIRVl705NKq10lv0/HPDkSc3xiObfvt++lBY+JyzktsA5t6SUy+Md+f87OjW7cn9no61V98Q
V1XZy/O8mXpe7FIvSJIkSZIkSZIkSZIkDXwh8c4uAAAAAAAAAAAAAAAAAAAAAAAAAAAAAABAmSQH
AQAAKJeiSucbe71kWdYq5kmla3TP3tB88atDo1ortb0/eTAe0fTb/d0fhsZJC5LrAyfOse074106
/zr4yKLkPk/HumvfE1dV2cvzvJl6XuxSL0iSJEmSJEmSJEmSJA18IfHOLgAAAAAAAAAAAAAAAAAA
AAAAAAAAAAAAQJkkBwEAACiXokrnG3u9ZFnWKuZJpezIExvD4j/4o9Co1krpqVtuj0cy/XZ/94eh
cdKC5PrAibXvgV/EO3X+tfOb9yb3eTqeuPHmuKrKXp7nzdTzYpd6QZIkSZIkSZIkSZIkaeALiXd2
AQAAAAAAAAAAAAAAAAAAAAAAAAAAAAAAyiQ5CAAAQLkUVTrf2Osly7JWMU8qbQcbi8PQKaeHRrVW
Kqtfe21oj0/Eo5heu7/7w9A4aUFyfeDE2/yZv4936/zrqVtuT+7zdGz4wCfiqip7eZ43U8+LXeoF
SZIkSZIkSZIkSZKkgS8k3tkFAAAAAAAAAAAAAAAAAAAAAAAAAAAAAAAok+QgAAAA5VJU6Xxjr5cs
y1rFPKnU7b73B6FRrZXG4heeH45t3xn3fnrtvu9HoXHSguT6wPyw5qrr4x07/1p37XuS+zwdGz9y
W1xVZS/P82bqebFLvSBJkiRJkiRJkiRJkjTwhcQ7uwAAAAAAAAAAAAAAAAAAAAAAAAAAAAAAAGWS
HAQAAKBciiqdb+z1kmVZq5gnlb4tn7sjNKq1Utjz/QfiXk+vA//eCEOnnJ5cG5g/lpx6Ybxr518r
L35dcp+nY/Nn/j6uqrKX53kz9bzYpV6QJEmSJEmSJEmSJEka+ELinV0AAAAAAAAAAAAAAAAAAAAA
AAAAAAAAAIAySQ4CAABQLkWVzjf2esmyrFXMk8pfux2eePeHQ6Nam9fW/8VNcYen1+HH1oVFzzsn
uTYw/4zu3hPv3vnVoue+JLm/0/H07XfGVVX28jxvpp4Xu9QLkiRJkiRJkiRJkiRJA19IvLMLAAAA
AAAAAAAAAAAAAAAAAAAAAAAAAABQJslBAAAAyqWo0vnGXi9ZlrWKeVJf1B4dDauvvCY0qrV5acmC
C8PYwenfcse27ghLz7gouTYwPx1sLIl38PxpdM++5L5O17Yv3x1XVtnL87yZel7sUi9IkiRJkiRJ
kiRJkiQNfCHxzi4AAAAAAAAAAAAAAAAAAAAAAAAAAAAAAECZJAcBAAAol6JK5xt7vWRZ1irmSX3T
2IGDYfn5l4dGtTbv7Pn+A3Evp97EkZGw4qIrk+sC89fOu++Nd/H8qbV4WXJfp2vHN74TV1bZy/O8
mXpe7FIvSJIkSZIkSZIkSZIkDXwh8c4uAAAAAAAAAAAAAAAAAAAAAAAAAAAAAABAmSQHAQAAKJei
Sucbe71kWdYq5kl91cjGzWHxC88PjWpt3ljzlj+Peze91r/rQ8l1gflt08c+E+/i+dPue3+Q3Nfp
2vXt++PKKnt5njdTz4td6gVJkiRJkiRJkiRJkqSBLyTe2QUAAAAAAAAAAAAAAAAAAAAAAAAAAAAA
ACiT5CAAAADlUlTpfGOvlyzLWsU8qe862FgShk45PTSqtRNuYX5mOPrU03HPpt6Ou+5JrgvMf2ve
8ufxTp4/bfmbLyX3dbr2/vjncWWVvTzPm6nnxS71giRJkiRJkiRJkiRJ0sAXEu/sAgAAAAAAAAAA
AAAAAAAAAAAAAAAAAAAAlElyEAAAgHIpqnS+sddLlmWtYp7Ul+265/7QqNZOuM23fj7u0dQ71FwV
hk45PbkuMP81X3JJvJvnT+tvuCm5r9O172cPx5VV9vI8b6aeF7vUC5IkSZIkSZIkSZIkSQNfSLyz
CwAAAAAAAAAAAAAAAAAAAAAAAAAAAAAAUCbJQQAAAMqlqNL5xl4vWZa1inlS3/bULbeHRrV2wiyp
vTSMHxqOezO1xocPh+Y5lyTXBeafRc99SVj5qteHx697f9j8mb8Pu+/9QTi0bFW8o+dPqy57c3L/
p+tgY3FcWWUvz/Nm6nmxS70gSZIkSZIkSZIkSZI08IXEO7sAAAAAAAAAAAAAAAAAAAAAAAAAAAAA
AABlkhwEAACgXIoqnW/s9ZJlWauYJ/VvExNh3TU3hka1dkLsuOueuCNTb8NNn0quCZxYzbNfFdZc
dX146pN/G3b+83fDwaGlYXTXnnjnzv8W/+H5yeOarkPNVXFllb08z5up58Uu9YIkSZIkSZIkSZIk
SdLAFxLv7AIAAAAAAAAAAAAAAAAAAAAAAAAAAAAAAJRJchAAAIByKap0vrHXS5ZlrWKe1NdNHBkJ
K1/5+tCo1uZU88WvDu2x8bgXU+vAw48k1wTmztLTXxHWvPmdYdPHPhN23nNfONRcFcaHD8e7tJyN
tw4lj/V4DK9eG1dX2cvzvJl6XuxSL0iSJEmSJEmSJEmSJA18IfHOLgAAAAAAAAAAAAAAAAAAAAAA
AAAAAAAAQJkkBwEAACiXokrnG3u9ZFnWKuZJfd+x7TvDktNeHhrV2pzZ8Y3vxK1PrfFDw2HpWRcn
1wRmwUkLwvKX/XFYf8NNYdud3wgHH1kUxg725/97HF75WPocHIejTz0dV1fZy/O8mXpe7FIvSJIk
SZIkSZIkSZIkDXwh8c4uAAAAAAAAAAAAAAAAAAAAAAAAAAAAAABAmSQHAQAAKJeiSucbe71kWdYq
5kkD0fCqNWHhc84KjWpt1i096+LQHh2NW55aG2++NbkmcPyGTl4QVr7y9eHJ930s7LjrnnCouTJM
HBmJd1//t+cHDyTPy/E4tm1HXF1lL8/zZup5sUu9IEmSJEmSJEmSJEmSNPCFxDu7AAAAAAAAAAAA
AAAAAAAAAAAAAAAAAAAAZZIcBAAAoFyKKp1v7PWSZVmrmCcNTHu+/0BoVGuzbvtXvxW3OLUOP7Yu
DJ28ILkmMHVLTnt5WHfte8LWL30ttBYtCxMjR+PdNpg9/fkvJ8/T8Rg76FGiX8rzvJl6XuxSL0iS
JEmSJEmSJEmSJA18IfHOLgAAAAAAAAAAAAAAAAAAAAAAAAAAAAAAQJkkBwEAACiXokrnG3u9ZFnW
KuZJA9WWv/lSaFRrs2bRc88J48PDcWtTa/Xrrk2uCUzCSQvCyle/IWz62GfCnu8/EI5u3R7vLP1n
T/7lR9Ln7jhMHDsWV1fZy/O8mXpe7FIvSJIkSZIkSZIkSZIkDXwh8c4uAAAAAAAAAAAAAAAAAAAA
AAAAAAAAAABAmSQHAQAAKJeiSucbe71kWdYq5kmDVbsd1v3ZX4ZGtTYrNn7ktrihqbXvZw8n1wPS
hk5eEFZd9ubw1C23h/0P/jKMtw7Fu0m9Wn3FW5Pn8niof8rzvJl6XuxSL0iSJEmSJEmSJEmSJA18
IfHOLgAAAAAAAAAAAAAAAAAAAAAAAAAAAAAAQJkkBwEAACiXokrnG3u9ZFnWKuZJA9fE4SNh5cWv
C41qbWY969QwsmlL3MoUardnZ3+gz6x85evDU7fcHvY/9KswPnw43kCabEvPvDh5Xqdr0fPOiSur
H8rzvJl6XuxSL0iSJEmSJEmSJEmSJA18IfHOLgAAAAAAAAAAAAAAAAAAAAAAAAAAAAAAQJkkBwEA
ACiXokrnG3u9ZFnWKuZJA9nRrdvDktrLQqNamzGrX3ttXH1q7fnBA8n1YNAt/oM/Co+/831h17fv
D6O79sQ7RtNpYuRo8hwfj8V/eH5cXf1QnufN1PNil3pBkiRJkiRJkiRJkiRp4AuJd3YBAAAAAAAA
AAAAAAAAAAAAAAAAAAAAAADKJDkIAABAuRRVOt/Y6yXLslYxTxrYWkuWh6FnnxEa1dqM2PUv348r
T62Vr3x9cj0YRCtefkXYfNsXQmvRstAen4h3iY63I+ueSJ7v49E8+1VxdfVDeZ43U8+LXeoFSZIk
SZIkSZIkSZKkgS8k3tkFAAAAAAAAAAAAAAAAAAAAAAAAAAAAAAAok+QgAAAA5VJU6Xxjr5csy1rF
PGmg2/Wd74VGtXbcFj33JWHi8JG46uQ78PAjyfVgkKx81evD1i9+JRx5cmO8MzTT7fvpQ8lzfzyW
X3B5XF39UJ7nzdTzYpd6QZIkSZIkSZIkSZIkaeALiXd2AQAAAAAAAAAAAAAAAAAAAAAAAAAAAAAA
yiQ5CAAAQLkUVTrf2Osly7JWMU8a+DZ94nOhUa0dl8f//P/G1abWmquuT64H/W7lq14ftn7xK2Fk
05Z4N2g223bnN5LX4XisuOi1cXX1Q3meN1PPi13qBUmSJEmSJEmSJEmSpIEvJN7ZBQAAAAAAAAAA
AAAAAAAAAAAAAAAAAAAAKJPkIAAAAOVSVOl8Y6+XLMtaxTxp4GuPT4Q1b7kuNKq1adv7o3+Lq02+
kU1bQuNZpybXg3605NQLw6aPfzYcefzJeBdortrwoVuS1+R4rL7irXF19UN5njdTz4td6gVJkiRJ
kiRJkiRJkqSBLyTe2QUAAAAAAAAAAAAAAAAAAAAAAAAAAAAAACiT5CAAAADlUlTpfGOvlyzLWsU8
SUVjB1th2XmXhUa1NmUL8zPDxJGRuNLk23zr55PrQb9Z/dprw94f/zy0x8bjr19z3WNvfEfy2hyP
x17/Z3F19UN5njdTz4td6gVJkiRJkiRJkiRJkqSBLyTe2QUAAAAAAAAAAAAAAAAAAAAAAAAAAAAA
ACiT5CAAAADlUlTpfGOvlyzLWsU8SbEj6zeERc89JzSqtSlZ+6d/EVeYQhMTYekZFyXXg37y+Dve
F3/0OpE1z7kkeX2Ox9q3vTuurn4oz/Nm6nmxS70gSZIkSZIkSZIkSZI08IXEO7sAAAAAAAAAAAAA
AAAAAAAAAAAAAAAAAABlkhwEAACgXIoqnW/s9ZJlWauYJ6mrfT97ODSedWpoVGuTtv2r34p/PfkO
/MfC5FrQb5aff3n81etE1R4bC0MnL0hen+Ox/voPxC2oH8rzvJl6XuxSL0iSJEmSJEmSJEmSJA18
IfHOLgAAAAAAAAAAAAAAAAAAAAAAAAAAAAAAQJkkBwEAACiXokrnG3u9ZFnWKuZJ+h89/Xf/EBrV
2qSNPLkp/uXk2/CBTyTXgn403joUf/k6EY1s2pK8LsfriRtvjltQP5TneTP1vNilXpAkSZIkSZIk
SZIkSRr4QuKdXQAAAAAAAAAAAAAAAAAAAAAAAAAAAAAAgDJJDgIAAFAuRZXON/Z6ybKsVcyT9D9r
t8O6t783NKq132np6a+IfzSFivWXnHphcj3oR61Fy+KPXyei/b94JHldjtfGv/p03IL6oTzPm6nn
xS71giRJkiRJkiRJkiRJ0sAXEu/sAgAAAAAAAAAAAAAAAAAAAAAAAAAAAAAAlElyEAAAgHIpqnS+
sddLlmWtYp6kRBOHj4QVr7giNKq13+rxd74v/sXkG161JrkW9Ksd3/hO/PXrRLTjrnuS1+V4bfrE
5+IW1A/led5MPS92qRckSZIkSZIkSZIkSZIGvpB4ZxcAAAAAAAAAAAAAAAAAAAAAAAAAAAAAAKBM
koMAAACUS1Gl8429XrIsaxXzJPXo6JatYfELzw+Naq2n7f94d5w9+Z7+uy8n14J+tfHmW+OvXyei
TR+9LXldjteWz94Rt6B+KM/zZup5sUu9IEmSJEmSJEmSJEmSNPCFxDu7AAAAAAAAAAAAAAAAAAAA
AAAAAAAAAAAAZZIcBAAAoFyKKp1v7PWSZVmrmCfpt3TwkUVh6OQFoVGtJbWWrogzJ99jb3h7ci3o
V2uuuj7++nUiWvvWdyWvy/Ha+qWvxS2oH8rzvJl6XuxSL0iSJEmSJEmSJEmSJA18IfHOLgAAAAAA
AAAAAAAAAAAAAAAAAAAAAAAAQJkkBwEAACiXokrnG3u9ZFnWKuZJ+h1tu/ProVGt/aZnnRomDh+J
syZXe2w8LPz9F6fXgz61/ILL4x2gE9Hyl/1x8rocr21fvjtuQf1QnufN1PNil3pBkiRJkiRJkiRJ
kiRp4AuJd3YBAAAAAAAAAAAAAAAAAAAAAAAAAAAAAADKJDkIAABAuRRVOt/Y6yXLslYxT9IkWn/9
B0KjWvs1y867LP7XyTf86JrfWAf63cL/dWa8AzTntdvPnP/UdTleu+65P25E/VCe583U82KXekGS
JEmSJEmSJEmSJGngC4l3dgEAAAAAAAAAAAAAAAAAAAAAAAAAAAAAAMokOQgAAEC5FFU639jrJcuy
VjFP0iSaODISVlz02tCo1v7LumtujP918u28575fWwMGxdj+A/Eu0Fx2bOuO5PWYCbu/+8O4FfVD
eZ43U8+LXeoFSZIkSZIkSZIkSZKkgS8k3tkFAAAAAAAAAAAAAAAAAAAAAAAAAAAAAAAok+QgAAAA
5VJU6Xxjr5csy1rFPEmT7OiWrWHxC84LjWrtGZs+8bn4Xybfxptv/a+/h0Fy5PEn412guexgY3Hy
esyEvT95MG5F/VCe583U82KXekGSJEmSJEmSJEmSJGngC4l3dgEAAAAAAAAAAAAAAAAAAAAAAAAA
AAAAAMokOQgAAEC5FFU639jrJcuyVjFP0hQ68PAjoXHSgtCo1sLOb94bRyffY294+zN/C4Pm4K8W
xbtAc9nOf/5u8nrMhM6/h+qf8jxvpp4Xu9QLkiRJkiRJkiRJkiRJA19IvLMLAAAAAAAAAAAAAAAA
AAAAAAAAAAAAAABQJslBAAAAyqWo0vnGXi9ZlrWKeZKm2NYvfS00qrWw/6FfxZHJ1zzrlc/8LQya
vT95MN4Fmsue+uu/S16PmXCwsThuRf1QnufN1PNil3pBkiRJkiRJkiRJkiRp4AuJd3YBAAAAAAAA
AAAAAAAAAAAAAAAAAAAAAADKJDkIAABAuRRVOt/Y6yXLslYxT9JUa7fD4+98Xzi8dn0cmFztsfHQ
OGlBaFRrMHB2fed78U7QXLbu7e9NXo+ZMLx6bdyK+qE8z5up58Uu9YIkSZIkSZIkSZIkSdLAFxLv
7AIAAAAAAAAAAAAAAAAAAAAAAAAAAAAAAJRJchAAAIByKap0vrHXS5ZlrWKepGk0cfhImDgyEv/X
5Dq2bUdoVGswkHbcdU+8EzSXrXzl65PXYyYcWfdE3Ir6oTzPm6nnxS71giRJkiRJkiRJkiRJ0sAX
Eu/sAgAAAAAAAAAAAAAAAAAAAAAAAAAAAAAAlElyEAAAgHIpqnS+sddLlmWtYp6kOerQslWhUa3B
QNr6xa/EO0Fz2aLnnZO8HjPh6JatcSvqh/I8b6aeF7vUC5IkSZIkSZIkSZIkSQNfSLyzCwAAAAAA
AAAAAAAAAAAAAAAAAAAAAAAAUCbJQQAAAMqlqNL5xl4vWZa1inmS5qgDDz8SGtUaDKTNt30h3gma
q0b37Etei5nSWV/9U57nzdTzYpd6QZIkSZIkSZIkSZIkaeALiXd2AQAAAAAAAAAAAAAAAAAAAAAA
AAAAAAAAyiQ5CAAAQLkUVTrf2Osly7JWMU/SHLXnez8NjWoNBtLGj9wW7wTNVYeaK5PXYqaMHfQY
0U/led5MPS92qRckSZIkSZIkSZIkSZIGvpB4ZxcAAAAAAAAAAAAAAAAAAAAAAAAAAAAAAKBMkoMA
AACUS1Gl8429XrIsaxXzJM1Ru759f2hUazCQNn7ktngnaK7afe8Pktdipqi/yvO8mXpe7FIvSJIk
SZIkSZIkSZIkDXwh8c4uAAAAAAAAAAAAAAAAAAAAAAAAAAAAAABAmSQHAQAAKJeiSucbe71kWdYq
5kmao3bdc39oVGswkDZ+5LZ4J2iu2vK5O5LXYiYMnXJ63Ir6pTzPm6nnxS71giRJkiRJkiRJkiRJ
0sAXEu/sAgAAAAAAAAAAAAAAAAAAAAAAAAAAAAAAlElyEAAAgHIpqnS+sddLlmWtYp6kOWrHXfeE
RrUGA2nzrZ+Pd4LmqvV/cVPyWsyERc8/N25F/VKe583U82KXekGSJEmSJEmSJEmSJGngC4l3dgEA
AAAAAAAAAAAAAAAAAAAAAAAAAAAAAMokOQgAAEC5FFU639jrJcuyVjFP0hy169v3h0a1BgNpy2fv
iHeC5qpH61clr8VMWHr6K+JW1C/led5MPS92qRckSZIkSZIkSZIkSZIGvpB4ZxcAAAAAAAAAAAAA
AAAAAAAAAAAAAAAAAKBMkoMAAACUS1Gl8429XrIsaxXzJE21djts+/Ld8X9Mvj0/eCA0qjUYSFs+
e0e8EzRXLX7RBclrMROaZ78qbkX9Up7nzdTzYpd6QZIkSZIkSZIkSZIkaeALiXd2AQAAAAAAAAAA
AAAAAAAAAAAAAAAAAAAAyiQ5CAAAQLkUVTrf2Osly7JWMU/SFGqPjob1N9wUFj3/3Dgy+fb99KHQ
qNZgID19+53xTtBcNH5oOHkdZsqKi14bt6R+Kc/zZup5sUu9IEmSJEmSJEmSJEmSNPCFxDu7AAAA
AAAAAAAAAAAAAAAAAAAAAAAAAAAAZZIcBAAAoFyKKp1v7PWSZVmrmCdpkk0cGQlr3nJdaFRrz5hq
BxuL/+tvYdBs/+q34p2guWj40TXJ6zBTVl36prgl9Ut5njdTz4td6gVJkiRJkiRJkiRJkqSBLyTe
2QUAAAAAAAAAAAAAAAAAAAAAAAAAAAAAACiT5CAAAADlUlTpfGOvlyzLWsU8SZNobN+BsOqyN4dG
tfZfxocPx/86uYYfXfNrfw+DZPe9P4h3guaiPT94IHkdZsrqK98Wt6R+Kc/zZup5sUu9IEmSJEmS
JEmSJEmSNPCFxDu7AAAAAAAAAAAAAAAAAAAAAAAAAAAAAAAAZZIcBAAAoFyKKp1v7PWSZVmrmCfp
d3Rs246w/KWvCY1q7deM7twdZ0yusb37f2MNfrcltZcmxymXfT97ON4Jmou2fvEryeswU9ZcdX3c
kvqlPM+bqefFLvWCJEmSJEmSJEmSJEnSwBcS7+wCAAAAAAAAAAAAAAAAAAAAAAAAAAAAAACUSXIQ
AACAcimqdL6x10uWZa1inqTf0pH1G8LSMy8OjWrtNxxa/micNfkW5mcm1yJtw4duCe2x8XDg3xth
9ZXXJOdQDq2FzXgXaC568r0fTV6HmbLumhvjltQv5XneTD0vdqkXJEmSJEmSJEmSJEmSBr6QeGcX
AAAAAAAAAAAAAAAAAAAAAAAAAAAAAACgTJKDAAAAlEtRpfONvV6yLGsV8yT16FBzVVj8h+eHRrWW
tO+nD8WZk2/Z+fXkWvy6oVNOCzv+6V/iWfvvDjVXhrV/+hfJv2F+O7xmfbyKmotWX3lN8jrMlCdu
vDluSf1SnufN1PNil3pBkiRJkiRJkiRJkiRp4AuJd3YBAAAAAAAAAAAAAAAAAAAAAAAAAAAAAADK
JDkIAABAuRRVOt/Y6yXLslYxT1Ki/Q/9Kix8zlmhUa31tOOue+LsyffY6/8suRb/rXPe9z/0H/GM
pTu8Zn14/Lr3h8azTk2uwfwzumtPvHqai5aeeXHyOsyUJ9//8bgl9Ut5njdTz4td6gVJkiRJkiRJ
kiRJkqSBLyTe2QUAAAAAAAAAAAAAAAAAAAAAAAAAAAAAACiT5CAAAADlUlTpfGOvlyzLWsU8Sf+j
3ff9KAydcnpoVGu/1VO33B7/YvJt/MhtybX4/y1+0QXh0LJV8Wz97o48/mR4/Lr3h8azTk2ux/ww
9OwzQmi341XTbDdx7Nis3xOdf8vUX+V53kw9L3apFyRJkiRJkiRJkiRJkga+kHhnFwAAAAAAAAAA
AAAAAAAAAAAAAAAAAAAAoEySgwAAAJRLUaXzjb1esixrFfMkdbXty3eHRrU2KeuuuTH+1eTb9e37
k2tRC0vPuCgceWJjPFNTa3j12rD2be9OrsuJ1zznknilNBcdWfdE8jrMpM23fSFuTf1SnufN1PNi
l3pBkiRJkiRJkiRJkiRp4AuJd3YBAAAAAAAAAAAAAAAAAAAAAAAAAAAAAADKJDkIAABAuRRVOt/Y
6yXLslYxT1Kndjts/vQXQqNam7Tl518e/3jyDT+6JrnWoFt65sVhZOPmeJamX+f8rr36huQ2OHFW
X3lNvEKai/b97OHkdZhJWz53R9ya+qU8z5up58Uu9YIkSZIkSZIkSZIkSdLAFxLv7AIAAAAAAAAA
AAAAAAAAAAAAAAAAAAAAAJRJchAAAIByKap0vrHXS5ZlrWKeNPC1xyfCk+/9aGhUa1MydPKC0B4d
jatMrs78oVNOS643qJade2k4tm1HPEMzU2vpirD6yrclt8fcW/+uD8Uro7lo2z/8U/I6zKRtX747
bk39Up7nzdTzYpd6QZIkSZIkSZIkSZIkaeALiXd2AQAAAAAAAAAAAAAAAAAAAAAAAAAAAAAAyiQ5
CAAAQLkUVTrf2Osly7JWMU8a6CZGjoZ119wYGtXatBx+7PG40uRbdembkmsNomXnXhqObdsRz8zM
t/8Xj4SVr35DctvMnc2f/kK8IpqLNnzoluR1mEk7vv7tuDX1S3meN1PPi13qBUmSJEmSJEmSJEmS
pIEvJN7ZBQAAAAAAAAAAAAAAAAAAAAAAAAAAAAAAKJPkIAAAAOVSVOl8Y6+XLMtaxTxpYBtvHQqr
r3hraFRr07brX74fV5t8T91ye3KtQbPs3EvDsW074lmZxdrtsPdH/xaWnXdZcj+YfTvvuS9eDM1F
a978zuR1mEm7vn1/3Jr6pTzPm6nnxS71giRJkiRJkiRJkiRJ0sAXEu/sAgAAAAAAAAAAAAAAAAAA
AAAAAAAAAAAAlElyEAAAgHIpqnS+sddLlmWtYp40kI3u2hNWXHRlaFRrx2XDBz8ZV5x8Bx5+JLnW
IFl6xkXh6Jat8YzMTe2x8bD9a/8cltRemtwnZs+h5sp4FTQXLTv30uR1mEl7f/izuDX1S3meN1PP
i13qBUmSJEmSJEmSJEmSpIEvJN7ZBQAAAAAAAAAAAAAAAAAAAAAAAAAAAAAAKJPkIAAAAOVSVOl8
Y6+XLMtaxTxp4BrZuDk0z7kkNKq147bioivjqpNv4shIGDrl9OR6g2Dp6a945hqcqMaHh8Pm274Y
Fv7e2cn9Y+aNHxqOZ1+zXXtsvPj35bTkdZhJ+376UNyi+qU8z5up58Uu9YIkSZIkSZIkSZIkSdLA
FxLv7AIAAAAAAAAAAAAAAAAAAAAAAAAAAAAAAJRJchAAAIByKap0vrHXS5ZlrWKeNFANP7omLKm9
LDSqtZlx0oIwPjwcV598q694a3q9Prf4RReEw2vWx7NwYhvduTs8+b6PPXMNU/vKzFh61sXxjGsu
OvrU08nrMNMONhbHLapfyvO8mXpe7FIvSJIkSZIkSZIkSZIkDXwh8c4uAAAAAAAAAAAAAAAAAAAA
AAAAAAAAAABAmSQHAQAAKJeiSucbe71kWdYq5kkD08FHFoVFzzsnNKq1GbX/oV/FLUy+7V/9VnKt
ftY598MrVsczMH86/Njj4bE3vD25zxy/NW9+ZzzTmosO/HsjeR1mWmvpirhF9Ut5njdTz4td6gVJ
kiRJkiRJkiRJkqSBLyTe2QUAAAAAAAAAAAAAAAAAAAAAAAAAAAAAACiT5CAAAADlUlTpfGOvlyzL
WsU8aSDa+6N/C0PPPiM0qrUZt+mjt8WtTL5jO3aFxrNOTa7XjxY+56zQWtiMRz8/2/ezh8Oy8+vJ
/Wf6Nn3sM/EMay7acdc9yesw04ZXr41bVL+U53kz9bzYpV6QJEmSJEmSJEmSJEka+ELinV0AAAAA
AAAAAAAAAAAAAAAAAAAAAAAAAIAySQ4CAABQLkWVzjf2esmyrFXMk/q+nd+8NzROWhAa1dqsWH7B
5XFLU+vR11ydXK/fDJ1yWtj3b/8ej/o4arfj/zF7tcfGwvZ/vDssfsF5yYx+k3YAAP/0SURBVGNh
6nb/6w/j2dVctOnjf5O8DjNtZOPmuEX1S3meN1PPi13qBUmSJEmSJEmSJEmSpIEvJN7ZBQAAAAAA
AAAAAAAAAAAAAAAAAAAAAAAAKJPkIAAAAOVSVOl8Y6+XLMtaxTypr9vyt/8vNKq1WXd06/a4xcm3
7R/+KblWv9l97w/iEU+/0T37wvIL/0/Y8KFbwujO3XF09hrbf+CZbQ2dvCB5TEzeyJOb4lnVXLT2
re9KXoeZNp1/8zS/y/O8mXpe7FIvSJIkSZIkSZIkSZIkDXwh8c4uAAAAAAAAAAAAAAAAAAAAAAAA
AAAAAABAmSQHAQAAKJeiSucbe71kWdYq5kn92cRE2HjzraFRrc2JHV//dtzw5Bvbuz8MPfuM5Hr9
YtuX745HO/0mjoyEVZe+6b/WXJifGTZ94nPPnL/Z7vBjj4fVV77t146JyVv8gvNCaLfj2dRctOLl
VySvxUwbO+gRot/K87yZel7sUi9IkiRJkiRJkiRJkiQNfCHxzi4AAAAAAAAAAAAAAAAAAAAAAAAA
AAAAAECZJAcBAAAol6JK5xt7vWRZ1irmSX1Xe3Q0PH7d+0OjWpszq6+8Jm59aq2//gPJ9frBpk98
Lh7l9GuPjYc1b/nz5PoLf//FYcvffCmMHZz9f8r2fP+BsPSsi5P7QW9r3nJdPIOak9rtsDA/M3kt
ZtrEyNG4UfVLeZ43U8+LXeoFSZIkSZIkSZIkSZKkgS8k3tkFAAAAAAAAAAAAAAAAAAAAAAAAAAAA
AAAok+QgAAAA5VJU6Xxjr5csy1rFPKmvmjh8JDz2xneERrU2t551aji2Y1fci8l3sLE4vV7Jrb/h
phDa7XiU06z4+yf+8q+S63db/Ad/FLZ+8Sth4shI/MPZqbP+lr/5UliYn5ncD37Tls/eEc+e5qJj
23cmr8NsUP+V53kz9bzYpV6QJEmSJEmSJEmSJEka+ML/eF8XAAAAAAAAAAAAAAAAAAAAAAAAAAAA
AACgbJKDAAAAlEtRpfONvV6yLGsV86S+aXTPvrDq0jeFRrV2Qmz/6rfinkyhdjssP//y5Hpl9dgb
3xHao6PxAKff5tu+mFy/lyULLgw77743tMfG4wqz08imLWHNVdcn94Fft/+h/4hnbfLt/Na/hokj
I/F/aSodbCxJXoeZtui5L4lbVD+V53kz9bzYpV6QJEmSJEmSJEmSJEka+ELinV0AAAAAAAAAAAAA
AAAAAAAAAAAAAAAAAIAySQ4CAABQLkWVzjf2esmyrFXMk/qio1u3h2Xn10OjWjthVl32lrg3U2vH
P/1Lcr0yWnnx68L4oeF4ZNNvx133JNefjOXnXx72/vjnIbTbcbXZad8DvwjNs1+V3AdqYejkBdP6
LTTPuSQ89vo/C+3R0TiiybbznvuS12KmLX7BeXGL6qfyPG+mnhe71AuSJEmSJEmSJEmSJEkDX0i8
swsAAAAAAAAAAAAAAAAAAAAAAAAAAAAAAFAmyUEAAADKpajS+cZeL1mWtYp5Uuk7vHZ9WHrGRaFR
rZ1wh9esj3s1+dqjo2HJgguT65VJ88WvDqO79sSjmn57f/zz0DhpQXIbU7HqsreE1sJmXHV2mjgy
EjZ/+gth6NlnJPdhkD16+Z/EszT5Or+f//z7tX/6F8/cG5p8nd9i9zWYLc2zXxW3qH4qz/Nm6nmx
S70gSZIkSZIkSZIkSZI08IXEO7sAAAAAAAAAAAAAAAAAAAAAAAAAAAAAAABlkhwEAACgXIoqnW/s
9ZJlWauYJ5W61pLlYfELzguNam1e2HjzrXHPptbWO76WXK8sFr/ogjDy5KZ4NNOvtWhZWJifmdzG
dK29+oZwZP2GuIXZaWTDU+GxN7w9uf1Btfkzfx/PzuTb+8Of/doaj1/3/tAen4j/Vb+rx9/5vl87
f7Nl2fn1uEX1U3meN1PPi13qBUmSJEmSJEmSJEmSpIEvJN7ZBQAAAAAAAAAAAAAAAAAAAAAAAAAA
AAAAKJPkIAAAAOVSVOl8Y6+XLMtaxTyptO3/+b+Hhc85KzSqtXlj8QvOCxNHj8U9nHzjw4ef+dvU
mvNd5xocaq6MRzL9jqx7Iiz+gz9KbuN4DZ28IGz40C1hdM++uLXZafd9PwpLai9L7sOgOTi0NJ6V
ybfpo7f9xjrr3/WhENrtOEO/rZWvev1vnL/ZsOKi18Ytqp/K87yZel7sUi9IkiRJkiRJkiRJkiQN
fCHxzi4AAAAAAAAAAAAAAAAAAAAAAAAAAAAAAECZJAcBAAAol6JK5xt7vWRZ1irmSaVs13e+F4ZO
OS00qrV5Z+e3/jXu5dTadufXk+vNayctCHt/8mA8gul3bNuOsPTMi9PbmEGLnn9u2HrH18LEsWNx
yzPf2IGD4cn3fzw0nnVqch8GwcLfOzu0R0fjGZl8qy59U3K9DR/8ZAjtdpylXnV+36nzN9Me/eOr
4xbVT+V53kw9L3apFyRJkiRJkiRJkiRJkga+kHhnFwAAAAAAAAAAAAAAAAAAAAAAAAAAAAAAoEyS
gwAAAJRLUaXzjb1esixrFfOk0rXtzm+ERrU2by1/2R+H0G7HvZ18E8eOhebZr0quOV9t/8o3495P
v/HWobD8wv+TXH+2NF/86rDn+w9M6zpNttaS5WHFy69Ibr/frbnq+ngWJl/nd9A4aUFyvY4NH/zk
rF6vsje270DyvM2G1a+9Nm5V/VSe583U82KXekGSJEmSJEmSJEmSJGngC4l3dgEAAAAAAAAAAAAA
AAAAAAAAAAAAAAAAAMokOQgAAEC5FFU639jrJcuyVjFPKk/tdtj0ic+FRrU27+3/+b/HnZ5au7/7
w+R689Gmj94W93r6TRw7Fh79P3+aXH8uPHr5n4ThlY/FvZn52mNjYesXvxIW5mcmt9+vdt59bzwD
k2/vTx5MrtVtwwc/+cy/A/rNDjVXJc/ZbFj7tnfHraqfyvO8mXpe7FIvSJIkSZIkSZIkSZIkDXwh
8c4uAAAAAAAAAAAAAAAAAAAAAAAAAAAAAABAmSQHAQAAKJeiSucbe71kWdYq5kmlqD0+EZ54z1+F
RrVWCquveGvc8ynWbodVl74pueZ8su7a9zxzTY6nzt+v+7O/TK4/p551anjyvR8No3v2xj2b+UY2
PBVWX3lNevv9pjifo7v3xCOffBtu+lR6vf9hwwc/+cx9ol9v93d/mDxfs+Hx694ft6p+Ks/zZup5
sUu9IEmSJEmSJEmSJEmSNPCFxDu7AAAAAAAAAAAAAAAAAAAAAAAAAAAAAAAAZZIcBAAAoFyKKp1v
7PWSZVmrmCfN+yaOjIS1V98QGtVaqRxsLI5HMLWGV60JQycvSK45H6y67C3PXJPjbeOH/zq5/omy
6HnnhG1fvju0x8bjHs5w7XbY+a1/DYuef25y+/3i0ddcHQ94ajXPuSS5XsrGv/r0M+dT/92Wz92R
PFez4Ykbb45bVT+V53kz9bzYpV6QJEmSJEmSJEmSJEka+ELinV0AAAAAAAAAAAAAAAAAAAAAAAAA
AAAAAIAySQ4CAABQLkWVzjf2esmyrFXMk+Z1461D4dHXXB0a1VrprL7ybfEopt6mj30mueaJ1jzn
kjC6Z1/cy+n39Bf+Mbn+fLD8pa8JBx5+JO7pzDe6c3dYd82NyW33g213fj0e6eQ7+tTTybV+mw0f
/GQI7XZcQU+8+8PJ8zQbNn74r+NW1U/led5MPS92qRckSZIkSZIkSZIkSZIGvpB4ZxcAAAAAAAAA
AAAAAAAAAAAAAAAAAAAAAKBMkoMAAACUS1Gl8429XrIsaxXzpHnbse07w4qXXxEa1VppHXj4kXg0
U2t8+HBonvXK5JonyuIXnh9GntwU93D67fr2/cn155t119wYjj69Le71zLf3xz8PS069MLntMhvZ
tCUe4eTbcdc9ybV+lw0f/GQI7XZcZbB79PI/SZ6j2bDp438Tt6p+Ks/zZup5sUu9IEmSJEmSJEmS
JEmSNPCFxDu7AAAAAAAAAAAAAAAAAAAAAAAAAAAAAAAAZZIcBAAAoFyKKp1v7PWSZVmrmCfNy0Y2
PBWaZ78qNKq1Ult5yRtDaLfjUU2tAw8/klzzRBh69hmhtWhZ3LPpt/+hX4WhU05PbmM+Wvics8LW
L34ltEdH4xHMbGP7DoT1138wue0yWvnqN8Qjm1qPvfEdyfUmY8MHPznte6yfWlJ7WfL8zIYtn70j
blX9VJ7nzdTzYpd6QZIkSZIkSZIkSZIkaeALiXd2AQAAAAAAAAAAAAAAAAAAAAAAAAAAAAAAyiQ5
CAAAQLkUVTrf2Osly7JWMU+adw2vWB0Wv+iC0KjW+sKub98fj2zqbfrobck159ru+34U92j6da7r
wt87O7n+fLf8gsvDwV8tikcy8+174Bdh6emvSG67TLZ/5ZvxiCbfeOtQGDrltOR6k7Xhg58Mod2O
Kw5e48PDyfMyW7Z+8Stxy+qn8jxvpp4Xu9QLkiRJkiRJkiRJkiRJA19IvLMLAAAAAAAAAAAAAAAA
AAAAAAAAAAAAAABQJslBAAAAyqWo0vnGXi9ZlrWKedK86sAvh8Ki554TGtVa31hy2svD+PDheIRT
a+LYsbDioiuT686Vp//uy3Fvpt/Ixs1h8YsuSK5fJo//+f8Nozt3x6Oa2cYOtsITN96c3G4ZDJ1y
Whjdsy8ezeTbfd+PkutN1fobbgrt8Ym46mA1vHpt8pzMlm1fvjtuWf1UnufN1PNil3pBkiRJkiRJ
kiRJkiRp4AuJd3YBAAAAAAAAAAAAAAAAAAAAAAAAAAAAAADKJDkIAABAuRRVOt/Y6yXLslYxT5o3
7fn+A2HolNNDo1rrO5tv/Xw8yql35PEnw8LfOzu57mx74sab415Mv9E9e8Oycy9Nrl9Gi557Ttj+
1W+FMDERj3Bm2//zfw9LT39Fctvz2dq3visewdRa9/b3JtebjvXXfzC0x8bjyoPT3h/9W/J8zJad
99wXt6x+Ks/zZup5sUu9IEmSJEmSJEmSJEmSNPCFxDu7AAAAAAAAAAAAAAAAAAAAAAAAAAAAAAAA
ZZIcBAAAoFyKKp1v7PWSZVmrmCfNi3bcdU9onLQgNKq1vjR0yunhyLon4tFOvT3ffyC57mxa/bpr
Q3t0NO7B9BofPhxWvvoNyfXLbtWlbwqHH1sXj3RmG9t/IKy//gPJ7c5Xe3/0b3HvJ9/EkZGw8Pdf
nFxvutb+6V8c9++2bG390teS52K27L73B3HL6qfyPG+mnhe71AuSJEmSJEmSJEmSJEkDX0i8swsA
AAAAAAAAAAAAAAAAAAAAAAAAAAAAAFAmyUEAAADKpajS+cZeL1mWtYp50glvy2fvCI1qre89evmf
hDAxEY966m2+9fPJdWfD8gsuD2MHj++fiPbYWFjz5ncm1+8XQycvCE998m/DxJGReNQz254fPBAW
v/D85Lbnk8UvuiBMHDsW93ry7b7vx8n1jteaq66ftWsyH3vyfR9LnofZsvcnD8Ytq5/K87yZel7s
Ui9IkiRJkiRJkiRJkiQNfCHxzi4AAAAAAAAAAAAAAAAAAAAAAAAAAAAAAECZJAcBAAAol6JK5xt7
vWRZ1irmSSes9vhE2HDTp0KjWhsYO77+7Xj0U69zvtZcdX1y3Zm0pPaycHTz03Gr06zdDk/ceHNy
/X7UfMklYf9Dv4oHP7ON7toT1vzJDcntzhebb/183NupNZu/59WvvTZMHBmJW+rvOseaOgezZbZ+
6zqx5XneTD0vdqkXJEmSJEmSJEmSJEmSBr6QeGcXAAAAAAAAAAAAAAAAAAAAAAAAAAAAAACgTJKD
AAAAlEtRpfONvV6yLGsV86QTUnt0NKx7+3tDo1obKAt//8VhZNOWeBam3vjw4bDykjcm154JC59z
VjjUXBW3Nv02f/oLyfX73fobbgpje/fHszCz7fzWv4ZFz31Jcrsn0tDJC8LRrdvjXk6+0T37wtAp
pyXXnCmrLntLGG8dilvs35pnvTJ5/LPlYGNx3LL6qTzPm6nnxS71giRJkiRJkiRJkiRJ0sAXEu/s
AgAAAAAAAAAAAAAAAAAAAAAAAAAAAAAAlElyEAAAgHIpqnS+sddLlmWtYp40540fGg6rX3dtaFRr
A+nR+lWhPT4Rz8bUG92zLyw777Lk2sflWaeGvT/+edzK9Ntx1z3p9QfE4hddEPZ876fxbMxsI5u2
PPP7SW33RFl37Xvi3k2tufqdrLz4dc/cM/3axLFjz9y7qWOfLcOr1sStq5/K87yZel7sUi9IkiRJ
kiRJkiRJkiQNfCHxzi4AAAAAAAAAAAAAAAAAAAAAAAAAAAAAAECZJAcBAAAol6JK5xt7vWRZ1irm
SXPa6J59YeWrXh8a1dpAe/r2O+MZmV5Ht2wNS8+4KLn2dG278+tx9em398c/D42TFiTXHzRr3/bu
cGzHrnhmZq722HjY8tk7wtDJ8+M8H2wsjns2teby34Hl518ejm3bEbfcXx15YmPymGfT4TXr49bV
T+V53kw9L3apFyRJkiRJkiRJkiRJkga+kHhnFwAAAAAAAAAAAAAAAAAAAAAAAAAAAAAAoEySgwAA
AJRLUaXzjb1esixrFfOkOevo5qfDsj/636FRrQ28oZMXhNbCZjwz02tk4+aw9IyLkutP1YabPhVX
nX6txcvCwueclVx/UC16/rlh5z33hdBux7M0c7WWLA/Ncy5JbneurHjFFXFvptah5Y8m15tNzbNf
9cw902/t+9nDyeOdTUe3bI1bVz+V53kz9bzYpV6QJEmSJEmSJEmSJEka+ELinV0AAAAAAAAAAAAA
AAAAAAAAAAAAAAAAAIAySQ4CAABQLkWVzjf2esmyrFXM0wloYuRoGF6xOux/6Fdh708eDPsf/GVo
LVkejm3bEWf0X4fXrA9LTnt5aFRrRJ3zMbprTzxD0+voU0+HZedemlx/stZcdX1oj0/EFafXkfUb
wuIXnJdcn1p47I3vCEe3bo9na+YaHx4OT9x4c3Kbc2HP/T+JezK1nvzLjyTXm21LFlz4zL9F/dT2
f7w7eayzaXT38f27pflZnufN1PNil3pBkiRJkiRJkiRJkiRp4AuJd3YBAAAAAAAAAAAAAAAAAAAA
AAAAAAAAAADKJDkIAABAuRRVOt/Y6yXLslYxT3PU0S1bw9O33xlWXvLGMHTygtCo1pIW/t7Zz8zZ
8IFPhJ333BdGNm6OK5S31sJmWPS8c5LHO+hWX3lNaI9PxDM1vY5t2xGWX3B5cv3fZeXFrwvjw4fj
StPr2I5doXnWK5Pr898WPfecsOvb98ezNrPtvu9HxfovSW53tix/6WtCmJj6b3f80PAz/86l1pwL
i194fjjUXBX3pvxt/PBfJ49zNo0d9PjQj+V53kw9L3apFyRJkiRJkiRJkiRJkga+kHhnFwAAAAAA
AAAAAAAAAAAAAAAAAAAAAAAAoEySgwAAAJRLUaXzjb1esixrFfM0yx3d/HR4/Lr3h6GTF4RGtTYt
S8+4KKy/4aaw81v/+sx6ZWrfA78IC59zVvK4+P9tvPnWeLam39jBVnjs9X+WXL+XpWdeHI7t2BVX
mF7jrUNhxUVXJtcnbc1V14dj23fGMzhzjWzaEla+6vXJbc6GXd/5Xtzy1Nr+1W8l15tLnX+TDjz8
SNyjcrfmLX+ePMbZFCYm4tbVT+V53kw9L3apFyRJkiRJkiRJkiRJkga+kHhnFwAAAAAAAAAAAAAA
AAAAAAAAAAAAAAAAoEySgwAAAJRLUaXzjb1esixrFfM0W7XbYdudXw8L8zNDo1qbUc2zXxWefO9H
w577fxJG9+yLG5x/7bznvtA4aUHyGPh1O77+7XjWpl97bCw8+b6PJdf/nxY975xwZN0T8S+nV3t0
NKx+3bXJ9fntFr/w/LD7uz+MZ3Lm6lyTTR/7THKbM2nZuZcWv7fxuNUpNDERmi+5JLnmXBs65fSw
5/sPxB0rb8v+6H8nj2+2DJ28IG5Z/Vae583U82KXekGSJEmSJEmSJEmSJGngC4l3dgEAAAAAAAAA
AAAAAAAAAAAAAAAAAAAAAMokOQgAAEC5FFU639jrJcuyVjFPs9DEkZGw7tr3hEa1NidWXPTasOnj
nw37H/pVGB8+HPfixLb177+a3FfShk5eEA48/Eg8e8fXzrvvDQvzM5Pb6Rg65fRwsLEkzp5m7XZ4
/Lr3J9dn8tZdc2MY27s/ntSZa//P/z0s/sPzk9ucCbu+8724pam194c/S653wpy0IOz4p3+Je1e+
2uMTz9zPyWObJYuef27cuvqtPM+bqefFLvWCJEmSJEmSJEmSJEnSwBcS7+wCAAAAAAAAAAAAAAAA
AAAAAAAAAAAAAACUSXIQAACAcimqdL6x10uWZa1inma4iSMjYfVrrw2Nau2EGDp5QVh12ZvDU7fc
HvY98Iswumdv3LM5qt0Omz72meS+8dsteu454dDyR+OJPL4Or1kflr/0Ncnt7Ln/J3HW9Nv08b9J
rs3ULVlwYdj/0H/EMztzHdu2Izxavyq5zeOx4qIri3/oJuJWptZs7M9MePrv/iHuYbk6uvnp5PHM
ps7vVf1ZnufN1PNil3pBkiRJkiRJkiRJkiRp4AuJd3YBAAAAAAAAAAAAAAAAAAAAAAAAAAAAAADK
JDkIAABAuRRVOt/Y6yXLslYxTzNYe3wirLnq+tCo1uaVZX/0v8P66z8Ytt35jXDwV4vC2MHZufTt
sbGw/l0fSu4Dk7P4RReEI09sjGf0+Jo4fCRs+uhtoXHSgv9af9udX4//dfpt+4d/+rV9ZmZs+NAt
YeLISDzLM1PnnnzmN5DY3nQd+OVQXH1qtZYsT643X2y8+dZn/g0vU51rkTqW2dQ8+1Vx6+q38jxv
pp4Xu9QLkiRJkiRJkiRJkiRJA19IvLMLAAAAAAAAAAAAAAAAAAAAAAAAAAAAAABQJslBAAAAyqWo
0vnGXi9ZlrWKeZrBNt/2hdCo1kph6ZkXh9WvuzZs+NAtYftXvhn2PfCLMLzysTC6e088mqk1cWQk
rHnLnye3xdQsPeOiMLJxczyzx9/witVh5cWvCxv/6tNxZPrt+f4DyX1mZiw7vx4OLX80nu2Za++P
/i0set45yW1ORecen25r3vzO5Jrzybq3vze0R0fjHs//dnzjO8njmE0rLroybl39Vp7nzdTzYpd6
QZIkSZIkSZIkSZIkaeALiXd2AQAAAAAAAAAAAAAAAAAAAAAAAAAAAAAAyiQ5CAAAQLkUVTrf2Osl
y7JWMU8zVGvxstA4aUFoVGulN3TK6WHJggvD8vMvD6v+95vDY298R1j7tnf/uqtvCKuveGtYcdFr
Q/PFrw6LnndOci2mZ+kZF4WRjZvjr+v4a4+Nh/b4RPxf0+tgY/Ezv43U/jJzhk45LTz9+S8f9/X6
n41seKq4X69MbnMyhk5eEA6vXR9Xm1qHmiuTa85HnX/XxluH4p7P7zZ9/LPJY5hNK1/9hrh19Vt5
njdTz4td6gVJkiRJkiRJkiRJkqSBLyTe2QUAAAAAAAAAAAAAAAAAAAAAAAAAAAAAACiT5CAAAADl
UlTpfGOvlyzLWsU8zUQTE2HFy68IjWoNZszSMy4KI5u2xB/Zie3wY4+HRc87J7mfzI7VV14Tjm3b
Ea/AzDRxZCSsv/4Dye39Lhs/cltcZeqtefM7k2vOVytecUU4tn1n3Pv527prbkzu/2xafeXb4tbV
b+V53kw9L3apFyRJkiRJkiRJkiRJkga+kHhnFwAAAAAAAAAAAAAAAAAAAAAAAAAAAAAAoEySgwAA
AJRLUaXzjb1esixrFfM0A+36zvdCo1qD47b09FeEx9/5vrD9K98MwysfC+2x8fgrO3Ed27ojLD3j
ouT+MrsWv/D8sPcnD8YrMXNtu/ProXHSguQ2UzrXf/zQcPzrqdVa2EyuOd81z3plOPLExngU87MV
L78iue+zac1brotbV7+V53kz9bzYpV6QJEmSJEmSJEmSJEka+ELinV0AAAAAAAAAAAAAAAAAAAAA
AAAAAAAAAIAySQ4CAABQLkWVzjf2esmyrFXM0/E2MRGWnXdZaFRrMDUnLQgrLroybLjpU2H3fT8K
R5/eFn9U86exAwfD8pe+Jr3/zJkNH/xkmBg5Gq/KzHTgPxaGxS88P7m9/2nvTx6MfzXF2u2w6tI3
Jdcsg8V/eH5oLVkeD2b+tfD3zk7u92xa+7Z3x62r38rzvJl6XuxSL0iSJEmSJEmSJEmSJA18IfHO
LgAAAAAAAAAAAAAAAAAAAAAAAAAAAAAAQJkkBwEAACiXokrnG3u9ZFnWKubpODvYWBwWPf/c//a8
c0KjWoOk5otfHZ58/8fDnh88EMb2H4i/ovnZxMjR8OgfX508Dube8pf9cTiy7ol4dWamo1u2hhUX
vTa5vf+0/voPxtlTb8/3H0iuWSYLn3NW2Pezh+MRzZ+Obd+Z3N/Z9sS7Pxz3QP1WnufN1PNil3pB
kiRJkiRJkiRJkiRp4AuJd3YBAAAAAAAAAAAAAAAAAAAAAAAAAAAAAADKJDkIAABAuRRVOt/Y6yXL
slYxT7PUeOtQGNm4ORz45VDY+c17w6aPfSY8+n/+NCx67ktCo1pjQCx63jlh3TU3hh133RNGNjwV
fx3zv/b4RFh37XuSx8SJs/D3zg67vn1/vEoz08SRkbDuz/4yub2lp78ijO07EGdOrfboaGiec0ly
3dI5aUHY+c/fjUc2P2otbKb3dZY9+d6Pxj1Qv5XneTP1vNilXpAkSZIkSZIkSZIkSRr4QuKdXQAA
AAAAAAAAAAAAAAAAAAAAAAAAAAAAgDJJDgIAAFAuRZXON/Z6ybKsVczTHNcenwiHmqvCls/eEVZd
+qbQqNboM8svuDw8dcvtobV42TPXu4xt/PBfJ4+N+eGJG28OE4ePxKs1A7XbYfOtn//17Tzr1HDg
PxbGCVNv6xe/8uvr9YEtf/v/4tGd+Hbdc39yH2fbxo/cFvdA/Vae583U82KXekGSJEmSJEmSJEmS
JGngC4l3dgEAAAAAAAAAAAAAAAAAAAAAAAAAAAAAAMokOQgAAEC5FFU639jrJcuyVjFPJ7iRJzeF
zbd+PixZcGFoVGuU0UkLwqOvuTpsveNrz1zPsjdxZCRsuOlTYeiU09PHy7yw/KWvCYfXrI9XbWba
fe8PwtCzz3hm/c2f/kIcnXrHtu4IC3/v7N/Y537w5Hs/GtpjY/FIT1ybb/tCcv9mW+f/X6k/y/O8
mXpe7FIvSJIkSZIkSZIkSZIkDXwh8c4uAAAAAAAAAAAAAAAAAAAAAAAAAAAAAABAmSQHAQAAKJei
Sucbe71kWdYq5mme1B4dDTu/9a9h+fmXh0a1xjy38H+dGda+9V1h5z33hdE9++JV7K9GNm0J6//i
ptB41qnJc8CJtzA/M+z6zvfiFZuZWouWhcff+b7QHp+II1Nv3dvfm9zffvHYm94ZxluH4tGemB6/
7v3JfZttWz57R9wD9Vt5njdTz4td6gVJkiRJkiRJkiRJkqSBLyTe2QUAAAAAAAAAAAAAAAAAAAAA
AAAAAAAAACiT5CAAAADlUlTpfGOvlyzLWsU8zbcmJsLOe+4LS09/RWhUa8wjQ6ecFta85bqw+94f
hPHWoXjB+r/Da9eHtW99V/KcMD88+f6Ph4mjx+IVO7Htf/CXyX3sNysuujIc27ojHvXct/KSNyb3
a7Zt+4d/inugfivP82bqebFLvSBJkiRJkiRJkiRJkjTwhcQ7uwAAAAAAAAAAAAAAAAAAAAAAAAAA
AAAAAGWSHAQAAKBciiqdb+z1kmVZq5inE127HUY2bg77fvpQ2Hbn18NTn/zbsP4vbgqPvfEdofGs
U0OjWuNEKq7B6tdeG3Z84zthbP+BeNEGs0PNlWH1lW9LnydOuJWvfkM4uvnpeLVOTOOHhsPSsy5O
7l8/Wnr6K8Lwo2vi0c9ti//gj5L7NNt23HVP3AP1W3meN1PPi13qBUmSJEmSJEmSJEmSpIEvJN7Z
BQAAAAAAAAAAAAAAAAAAAAAAAAAAAAAAKJPkIAAAAOVSVOl8Y6+XLMtaxTydgI5t3RF23HVPWHv1
DWHxH54fGtUa88zKV78hbP/Hu8OxHbviVdN/duDhR545P6nzxom1+AXnhf0P/jJeqblvw02fSu5X
P1v03JeE/Q/9Kp6BuWls/4HkvsyFXd++P+6F+q08z5up58Uu9YIkSZIkSZIkSZIkSdLAFxLv7AIA
AAAAAAAAAAAAAAAAAAAAAAAAAAAAAJRJchAAAIByKap0vrHXS5ZlrWKe5qiJY8fC7nt/EB7946tD
o1pjHlpSe1nY9LHPhMNr18erpp6122Hvj/4/9u4ETJK7oP//LxMIyBn4ccSDIQaGU3SHAAEEWeSU
c1BARNAFEQQFFn8op7D+5VIQlvuWyCFyqAsqcgnLOTk3GwgQcm5OEnJtNvdmd+v/qdCrs5vv9Mz0
dlV3zbzez/N6CL3VVd+uqq6urunnqa9Wm3/zt4vrktE6663vu24btdml3zmqOJYV4eBDq/M+/tne
mmi+yzafUB5HCy789y/3RqHl1tTU1KbS+eIcMyFJkiRJkiRJkiRJkrTiqwq/2QUAAAAAAAAAAAAA
AAAAAAAAAAAAAAAAAOiS4oMAAAB0SzqwvsfefCYmJrZlOjXcrmt3VOd99NPVMYc+vJqdnGbMHHHI
faoTn/OS6uIvfT3b6treVtNiq/fv8z/xL9Ux97Z/j5sTn/3iasdll/e2VLNde+m26tj7P7o4jpXk
jDesz5tiV2+tNNcFG75QXH4bLvri13qj0HJrampqU+l8cY6ZkCRJkiRJkiRJkiRJWvFVhd/sAgAA
AAAAAAAAAAAAAAAAAAAAAAAAAAAAdEnxQQAAALolHVjfY28+ExMT2zKdGuzS7x5VHbd6ppqdnGbM
bP7N367O/cDHqu0XXNjbWtqXdlx+RXXmm99dHXmX+xfXN6OxefWTqitPOb23lZrr5Be+srj8leik
F/xltfPqa3prppnOfvsHistuQ/25puXZ1NTUptL54hwzIUmSJEmSJEmSJEmStOKrCr/ZBQAAAAAA
AAAAAAAAAAAAAAAAAAAAAAAA6JLigwAAAHRLOrC+x958JiYmtmU6NdCuHTurM9/87mr2jveuZien
GRNHHHLf6qQ/fVl16ewxvS2lYXfNeT+tTn3pOvv+GDnq7g+qLv7yxt4WGn4X/Ot/Fpe7kp0w84fV
9gsu7K2h4XfKS/6quNw2bDv6uN4otNyampraVDpfnGMmJEmSJEmSJEmSJEmSVnxV4Te7AAAAAAAA
AAAAAAAAAAAAAAAAAAAAAAAAXVJ8EAAAgG5JB9b32JvPxMTEtkynIbdr+/bqx8/9f9Xs5DRjYtMD
HlOd/c4PVdsvvKi3ldR0V/zwpOqHv//84vZgNM5++wdygNrV20LD6arTzqiOvNsDi8tb6Tbd/7eq
K350cm9NDbcTfudZxWW24fIfnNgbhZZbU1NTm0rni3PMhCRJkiRJkiRJkiRJ0oqvKvxmFwAAAAAA
AAAAAAAAAAAAAAAAAAAAAAAAoEuKDwIAANAt6cD6HnvzmZiY2JbpNMR27dhZnfjsF1ezk9OM2h3v
XZ34rBdVl/z3N6tq587eFlLbXfL171THP+Ip5W1E607605dVO6+8qrd19q2dV19THf+o3y0uh585
6u6/Xl38lW/01tjwOubeDy8urw1XnbqlNwott6ampjaVzhfnmAlJkiRJkiRJkiRJkqQVX1X4zS4A
AAAAAAAAAAAAAAAAAAAAAAAAAAAAAECXFB8EAACgW9KB9T325jMxMbEt02mInf6av61mJ6cZoaPu
/qBqy1+/ubr6zLN7W0Ujb+fO6vx//rfqmPs8orjNaNf3Hvv06pqfnN/bOIN36kvXFefPXg4+tDr3
Ax/trbV9b+cVV5aX05KrzzqnNxItt6ampjaVzhfnmAlJkiRJkiRJkiRJkqQVX1X4zS4AAAAAAAAA
AAAAAAAAAAAAAAAAAAAAAECXFB8EAACgW9KB9T325jMxMbEt02lIXfyVb1Szk9OMyKZff1x17oc+
Ue247PLeFtG4tePyy6sz3vj26og73a+4DWnPMYc+vLrsuO/3tszSO/+f/qU4X+Z36kvXVbu2b++t
wcG74oc/Ls6/Ldde6tRhuTY1NbWpdL44x0xIkiRJkiRJkiRJkiSt+KrCb3YBAAAAAAAAAAAAAAAA
AAAAAAAAAAAAAAC6pPggAAAA3ZIOrO+xN5+JiYltmU5DaOeVV1XH3u9R1ezkNC37wVOfU130xa9l
I+zsbQ2Ne1eddkb1ozUvKm5P2nPkXe5fXfjvX+5tlcV32abvVUfc6X7FedJffby69uKtvTU5WPXx
rjTvtuy84sreSLTcmpqa2lQ6X5xjJiRJkiRJkiRJkiRJklZ8VeE3uwAAAAAAAAAAAAAAAAAAAAAA
AAAAAAAAAF1SfBAAAIBuSQfW99ibz8TExLZMpyF0zns+Us1OTtOSIw65T3Xyi19VXf6DE3tbQF3s
kq9/uzpu9UxxG9Oes9/14d4WWbhrfnJ+dcyhDy/Oh8XZ9KDHVVeefFpvjS69c953eHG+bdHybWpq
alPpfHGOmZAkSZIkSZIkSZIkSVrxVYXf7AIAAAAAAAAAAAAAAAAAAAAAAAAAAAAAAHRJ8UEAAAC6
JR1Y32NvPhMTE9synfaxXddeWx1zn0dUs5PTNOzIuz2w2vL/vaW6+pyf9Na+ut6u7durc9//j9VR
d39QcZvTjlNfuu66bdGvnVdeVX3vsU8vPp+lOeqeD64u+dq3emt2aZ368r8pzrMNR971Ab1RaDk2
NTW1qXS+OMdMSJIkSZIkSZIkSZIkrfiqwm92AQAAAAAAAAAAAAAAAAAAAAAAAAAAAAAAuqT4IAAA
AN2SDqzvsTefiYmJbZlO+9jFX/1mNTs5TYOOmf7N6ux3fLC6duulvbWu5db2n15YnfLnryluf9rx
g6c9t9qx7bLeFtmrXbuqHz/vpcXnMaCDD63OfueHrlu3S6neTsX5teCoez64Nwotx6ampjaVzhfn
mAlJkiRJkiRJkiRJkqQVX1X4zS4AAAAAAAAAAAAAAAAAAAAAAAAAAAAAAECXFB8EAACgW9KB9T32
5jMxMbEt02kfO+X/vbaanZymAcc9+PHVeR/9dLXzqqt7a1vLvcs2fb/6/hOeWdwfaN7mhz+5uubc
83pb43874w3ri9Oz7378J39R7bziyt6aXrhND3hMcT5tqJet5dvU1NSm0vniHDMhSZIkSZIkSZIk
SZK04qsKv9kFAAAAAAAAAAAAAAAAAAAAAAAAAAAAAADokuKDAAAAdEs6sL7H3nwmJia2ZTrtY5se
8JhqdnKaIfvhM15QVTt39tayVlTZ7ud99NPVUfd8cHHfoFnH3u9R1RUnntzbGFV1/j/9S3E6huf4
Rz6luvqMs3trfP52bd9ezR58aHEebTjuIU/sjUTLsampqU2l88U5ZkLSnt0itnTED2L/6EoPitLr
GGdrQ9LoenKU3ptNek1IkiRJkiRJkqQVWFX4zS4AAAAAAAAAAAAAAAAAAAAAAAAAAAAAAECXFB8E
AACgW9KB9T325jMxMbEt02kf2n7hxdXs5DTDdsd7V5f/4MTeWtZKbfsFF1Ynv/CV5X2ERh11jwdV
l84eU239xnerIw65T3Eahuvoez2k2vrN2d7eX+7KU08vPrctxz/qd3sj0XJsampqU+l8cY6ZkLRn
fb9vjaH7RVdaF6XXMM7qMUsaXWui9N5s0vqQJEmSJEmSJEkrsKrwm10AAAAAAAAAAAAAAAAAAAAA
AAAAAAAAAIAuKT4IAABAt6QD63vszWdiYmJbptM+dOnsMdXs5DRDdtorXtdbw1JVbf3WEdVxD3li
cV+hOUccct/qqLs/qPhvNOTgQ6tzP/DR3p5//S7572+Wn9eSE560pjcSLcempqY2lc4X55gJSXvW
9/vWGHpVdKVvROk1jLN1IWl0rYnSe7NJ60OSJEmSJEmSJK3AqsJvdgEAAAAAAAAAAAAAAAAAAAAA
AAAAAAAAALqk+CAAAADdkg6s77E3n4mJiW2ZTvvQBRv+q5qdnF60Tb/+uOrE57ykOvPv3lVd8C//
UW39xnerK354UnXNT86vrr1023WqnTurHZdfUV16xLHV9x79tOJ8lrNj7v3w6tpLtvbWsPSzdl5z
TXXW295XHXnnw4r7DSwnJ73gL/M5cHlv7//ffvLhTxSnb8sPnvqc3ki0HJuamtpUOl+cYyYk7Vnf
71tj6OvRhW4S26P0GsbZupA0utZE6b3ZpPUhSZIkSZIkSZJWYFXhN7sAAAAAAAAAAAAAAAAAAAAA
AAAAAAAAAABdUnwQAACAbkkH1vfYm8/ExMS2TKd96Ccf+WQ1Ozk9ryPudL/qx897aXX+P/9bdfVZ
5/Se1b8dl11enfbqN1ZH/PKhxXkudxd/9Zu9NSFdv6tOO6P64dP/pLjvwHJy3EOeWF3xo5N7e/7P
Ov21f1ecti0nPuclvZFoOTY1NbWpdL44x0xI2rO+37fG0NVxkxj3Hh6l8Y+7dSFpdK2J0nuzSetD
kiRJkiRJkiStwKrCb3YBAAAAAAAAAAAAAAAAAAAAAAAAAAAAAAC6pPggAAAA3ZIOrO+xN5+JiYlt
mU770Lkf+kQ1Ozl9Pd979NOq8z7+2eraS5e2ird++8jq2Ps/ujjPleC0V7+xtyak/l2w4QvVMfd+
eHE/guXiyKnDqvM/taG311fVj/7whcXp2nLS8/+yNxItx6ampjaVzhfnmAlJe9b3+9aYemSMe6+L
0tjH3bqQNLrWROm92aT1IUmSJEmSJEmSVmBV4Te7AAAAAAAAAAAAAAAAAAAAAAAAAAAAAAAAXVJ8
EAAAgG5JB9b32JvPxMTEtkynfejcD32imp2c/h8/eMofVZd8/Tu9f118u669ttry12/eY14rzfef
8Mxq5zXX9NaItHDXXrK1OuXPX1Pcn2A5qffznVdcWR23eqb4722px6Hl29TU1KbS+eIcMyFpz/p+
3xpTb45x79tRGvu4WxeSRteaKL03m7Q+JEmSJEmSJEnSCqwq/GYXAAAAAAAAAAAAAAAAAAAAAAAA
AAAAAACgS4oPAgAA0C3pwPoee/OZmJjYlum0D5338c9Ws5PT1ebf/O1q6ze+23t0aW3/6YXVCb/z
rOvms1Ide/9HX7cepEG6ZON3r9uHSvsWLBfHP+Ip1RGH3Lf4b2057dVv7L3rtBybmpraVDpfnGMm
JO1Z3+9bY+q4GOduEtujNPZxty4kja41UXpvNml9SJIkSZIkSZKkFVhV+M0uAAAAAAAAAAAAAAAA
AAAAAAAAAAAAAABAlxQfBAAAoFvSgfU99uYzMTGxLdNpH7rk69+uzv3QJ6pd1+7oPbK0rjzp1OrY
+z2qmp2cXrGOXvXQ6ooTT+6tEWmwdlx2eXXaq99Y3MeA4djy12/uveO0HJuamtpUOl+cYyYk7Vnf
71tjalfcNsa1h0dp3F2wLiSNrjVRem82aX1IkiRJkiRJkqQVWFX4zS4AAAAAAAAAAAAAAAAAAAAA
AAAAAAAAAECXFB8EAACgW9KB9T325jMxMbEt02lEXbbp+9XRqx5azU5Or1hH3eNB160HaVhdesSx
1XG/8YTi/gbsm7Pe+r7eO03LsampqU2l88U5ZkLSnvX9vjXGnhrj2uuiNOYuWBeSRteaKL03m7Q+
JEmSJEmSJEnSCqwq/GYXAAAAAAAAAAAAAAAAAAAAAAAAAAAAAACgS4oPAgAA0C3pwPoee/OZmJjY
luk0gq740cnVUfd4UDU7Ob1iHb3qodVlm0/orRFpeO288qpqy+veVs0efGhx3wMGc/Y7P9R7l2k5
NjU1tal0vjjHTEjas77ft8bYB2Nc+3aUxtwF60LS6FoTpfdmk9aHJEmSJEmSJElagVWF3+wCAAAA
AAAAAAAAAAAAAAAAAAAAAAAAAAB0SfFBAAAAuiUdWN9jbz4TExPbMp1a7uqzz62Ove8jq9nJ6RVr
0/1/q7ryx6f01ojUTJdtPqHa/PAnF/dBYOnO/dAneu8uLcempqY2lc4X55gJSXvW9/vWGDs9xrGb
xPYojbkL1oWk0bUmSu/NJq0PSZIkSZIkSZK0AqsKv9kFAAAAAAAAAAAAAAAAAAAAAAAAAAAAAADo
kuKDAAAAdEs6sL7H3nwmJia2ZTq12K7t26vvP/4Z1ezk9Ip1wpPWVNsvuLC3RqRm23nNNdUZb3x7
NXvwocX9EVi88z/5r713lpZjU1NTm0rni3PMhKQ96/t9a8zdKcatR0dprF2xLiSNrjVRem82aX1I
kiRJkiRJkqQVWFX4zS4AAAAAAAAAAAAAAAAAAAAAAAAAAAAAAECXFB8EAACgW9KB9T325jMxMbEt
06nFtvzNW6vZyekV6/TX/G21a/v23tqQ2mvbUcdVm379ccX9Elicn37m8713lJZjU1NTm0rni3PM
hKQ96/t9a8w9L8atN0VprF2xLiSNrjVRem82aX1IkiRJkiRJkqQVWFX4zS4AAAAAAAAAAAAAAAAA
AAAAAAAAAAAAAECXFB8EAACgW9KB9T325jMxMbEt06mlrvjhj6vZgw+tZienV5yjVz20uvjLG3tr
QhpNOy6/ojr1L/66uI8CC7voi1/rvZu0HJuamtpUOl+cYyYk7Vnf71tj7jMxbh0RpbF2xbqQNLrW
ROm92aT1IUmSJEmSJEmSVmBV4Te7AAAAAAAAAAAAAAAAAAAAAAAAAAAAAAAAXVJ8EAAAgG5JB9b3
2JvPxMTEtkynlvrBU/6omp2cXnFOXvvq6tqLt/bWgjT6Lv7KN6pjph9W3F+B+V3y9W/33kVajk1N
TW0qnS/OMROS9qzv960xd1FMxLh0s9gRpbF2xbqQNLrWROm92aT1IUmSJEmSJEmSVmBV4Te7AAAA
AAAAAAAAAAAAAAAAAAAAAAAAAAAAXVJ8EAAAgG5JB9b32JvPxMTEtkynFtp27PHV7OT0inL8I59S
bf32kb01II1X2y+8uPrxH/95cd8Fyi6dPbr3DtJybGpqalPpfHGOmZC0Z32/b3XAoTEuPTpKY+yS
dSFpdK2J0nuzSetDkiRJkiRJkiStwKrCb3YBAAAAAAAAAAAAAAAAAAAAAAAAAAAAAAC6pPggAAAA
3ZIOrO+xN5+JiYltmU4tdNKfvbyanZxu1PGPemp1xCH3Lf5bm469/6Or8//536pq587eq5fGt59+
6nPVUXd/UHFfBvZ0+fE/6L1ztBybmpraVDpfnGMmJO1Z3+9bHfCyGJfeFKUxdsm6kDS61kTpvdmk
9SFJkiRJkiRJklZgVeE3uwAAAAAAAAAAAAAAAAAAAAAAAAAAAAAAAF1SfBAAAIBuSQfW99ibz8TE
xLZMp4bbec011ZF3e2A1Ozk9VEff6yHVyS98RfXTz/57dc2551UnPuclxenactxDnlj99NOfq3Zt
39575VI3uvqsc6oTnrSmuF8D/+uKH/64967RcmxqampT6XxxjpmQtGd9v291wFdjXDoiSmPsknUh
aXStidJ7s0nrQ5IkSZIkSZIkrcCqwm92AQAAAAAAAAAAAAAAAAAAAAAAAAAAAAAAuqT4IAAAAN2S
DqzvsTefiYmJbZlODbf1W0dUs5PTQ3HEIfetTnr+X1YXf+Ub1a7t23+2gF27rnusNH3jDj60OvHZ
L64u+dq3qmrnzp+NR+pgu67dUZ35lvdct08X93Wguvqsc3rvGC3HpqamNpXOF+eYCUl71vf7Vgdc
FTeOUXez2BGlMXbJupA0utZE6b3ZpPUhSZIkSePcflFfw6r/V+PZDaPeRkuxf0iShl99TL75z/5T
Y9zu85uluFFIQ68q/GYXAAAAAAAAAAAAAAAAAAAAAAAAAAAAAACgS4oPAgAA0C2pvnlj/R9FExMT
2zKdGu7cD3y0mp2c3ifHHPrw6ux3fqjafuHFvbn+b2e8YX3xOU363mN+rzrnvYdX15x7Xm8U0vLo
0iOOrY497NHF/R5Wuu3nX9B7p2g5NjU1tal0vjjHTEjas77ftzriYTHqHh2lsXXNupA0utZE6b3Z
pPUhSZIkSePWPeJdcUrsiPr7y844Mz4aT4qJ0HhUX3vf+/vmQlaFJGnf2y+eGJ+K82P3cfaa+H68
LX4tNF4N8ve5tSENvarwm10AAAAAAAAAAAAAAAAAAAAAAAAAAAAAAIAuKT4IAABAt6S+N3ucmJjY
lunUcKe+/G+q2cnpgRxz6MOrn3zkk9Wu7dt7c9uzi7/6zeLzhu3IqcOqHz7jBdW5H/hYddWWs3pL
l5Zn116ytfrxH/958b0AK9m1lzptWM5NTU1tKp0vzjETkvZskJvrj5s3xqh7S5TG1jXrQtLoWhOl
92aT1ockSZIkjUs3iQ/Grih9h5nr2LhXaPTV195L26ifVSFJ2rem4ogoHWf39rG4RWg8GuTvc2tD
GnpV4Te7AAAAAAAAAAAAAAAAAAAAAAAAAAAAAAAAXVJ8EAAAgG5JfW/2ODExsS3TqeFOfvGrqtnJ
6SU54pD7VGe8YX214/LLe3O5ftdedEl19KqHFp+/r47+tdXVj/7whdXZ7/hgtfVbR1Q7r76mt1Rp
hbRrV3Xuhz6R9+J9i+8RWIl2Xbuj9wbRcmxqampT6XxxjpmQtGeD3Fx/3BwTo64eQ2lsXbMuJI2u
NVF6bzZpfUiSJEnSOHST+FaUvrvMZ1s8MDTa6mvvpe3Tz6qQJA3ePeOCKB1j5/O9uHVo9A3y97m1
IQ29qvCbXQAAAAAAAAAAAAAAAAAAAAAAAAAAAAAAgC4pPggAAEC3pL43e5yYmNiW6dRwP/7jP69m
J6cXbfPDfqe6/IQf9Z49f6e98vXF5++Lo+7xoOqi//rv3hIkXf69H1abHvS44vsFVpQ73rv3rtBy
bWpqalPpfHGOmZC0Z4PcXH/c7Ipbx6i6ZeyM0ti6Zl1IGl1rovTebNL6kCRJkqRx6P1R+t6ykJ/G
7UOjq772Xto2/awKSdJg/VycHKXj60L+MzT6Bvn73NqQhl5V+M0uAAAAAAAAAAAAAAAAAAAAAAAA
AAAAAABAlxQfBAAAoFtS35s9TkxMbMt0arjTXvn6anZyelFOfuErqp1XXtV75vxddeqW6ohfPrQ4
j0Ed/8inVFedfmZvCZJ2t2PbZdWPn/fS4vsGVoqj7vng3jtCy7WpqalNpfPFOWZC0p4NcnP9cfQ7
MaoeF6UxddG6kDS61kTpvdmk9SFJkiRJo+5Xo/SdZbHeGxpd9bX30nbpZ1VIkgbrZVE6ti7W40Oj
bZC/z60NaehVhd/sAgAAAAAAAAAAAAAAAAAAAAAAAAAAAAAAdEnxQQAAALol9b3Z48TExLZMp4Y7
5z0fqWYnpxd05lve03vGwp326jcW5zGok1/0qmrnlVf15i7peu3aVZ37wY9XRxxyn+J7CJa7Y6Yf
1nszaLk2NTW1qXS+OMdMSNqzQW6uP47eG6PqLVEaUxetC2klddO4SxwWD4v6XKH2iFgdq+KQqKdr
ozVRem82aX1oeN0y7hz3iXofekzs3q8e23vs0LhT/Fyoe90o7hr1dqy3Z71d6+37m73/Xx83fjH2
D0mSJC2+t0fpO8tiXRH1uZpGU31OXNou/dTnzpKkwTo5SsfWxfp8aLQN8ve5tSENvarwm10AAAAA
AAAAAAAAAAAAAAAAAAAAAAAAAIAuKT4IAABAt6S+N3ucmJjYlunUcFu/fWQ1Oznd19nv/FBv6oXb
edXV1ZF3e2BxPoM4663v681Z0kJtO/q46tj7PrL4XoLlbNMDHtN7F2i5NjU1tal0vjjHTEjas0Fu
rj+OTolRdUyUxtRF60Jaju0X94rnxgfiO3FRlN4H87kqbhlNtiZKy27S+tDSqvenqXh6/G1siB/E
ZVFax/1cEsfFJ+M18di4fWg8moynxTviW3F2lLZjyY44J74eb4s/iLuFJEmSyp0YpfOqpXh4aDTV
195L26SfVSFJWnqHROm4uhRXxA1Do2uQv8+tDWnoVYXf7AIAAAAAAAAAAAAAAAAAAAAAAAAAAAAA
AHRJ8UEAAAC6JfW92ePExMS2TKeG23n1NdWRdz6smp2cLjr9NX/bm3JxXfyVbxTns1RHHHLf6qef
+lxvrpIW2/YLLqx+8LvPLb6vYLk6/hFP6b0DtFybmpraVDpfnGMmJO3ZIDfXH1cHR9vdMnZGaTxd
tC7abE3Lnh5tdr8ojaNJd46mOiBKy2zSk2PQfi7qz/5/jPOjtM8vVX3MXKh92e4fitJym/TlKI2l
CZPR1eqxvyA+GxdFaV0O04nxnnhs1PvycunRUdo3mnTrWGz7xX3jTXFqlLbNvjoj3h/1tr1BSJIk
6f/8n/1jV5TOn5bihaHRVH//Lm2TflaFJGnpPSZKx9WlmgqNrkH+Prc2pKFXFX6zCwAAAAAAAAAA
AAAAAAAAAAAAAAAAAAAA0CXFBwEAAOiW1PdmjxMTE9synVropOf/ZTU7OX09P3jac6tdO3b2plpc
p7/274rzWooj73L/aus3vtubo6SlVr9vz3j9+uL7C5aj7/3W7/X2fi3XpqamNpXOF+eYCUl7NsjN
9cfVH0XbPS5KY+mqddFmpTE0aWu02foojaNJa6KpRnG82BJL7VfjPVFv79I890W9DhZqFNu9K7p2
LvYL8RdxbJReT1suj0/Eo2MiutzGKL3GJq2Khbp5vChOjtI8mvKTeFMcEpIkSSu520fpfGmpXh8a
TfX3vdI26Wcx5+qSpOv3B1E6ri7VA0Kja5Dr7WtDGnpV4Te7AAAAAAAAAAAAAAAAAAAAAAAAAAAA
AAAAXVJ8EAAAgG5JfW/2ODExsS3TqYW2fvvIanZyeg9H/+rq6przftqbYvGd8ORnX29eS3HkXe5f
Xfqdo3pzk7QvXfj5L1VH3vUBxfcaLCc/eOpzenu9lmtTU1ObSueLc8yEpD0b5Ob64+qT0XZvidJY
umpdtFlpDE3aGm22PkrjaNKaaKpRHC+2xGL7jfhylOYzLPU6WKhRbPeu6Mq52MPi32JnlF7HKJ0e
fxGL2RfHsY1Rel1NWhXzdZv4u7g0Ss9ty7XxvpgMSZKkldjBUTpPWqq/D42m+vteaZv00+9cXZI0
f/U14NJxdalWh0bXINfb14Y09KrCb3YBAAAAAAAAAAAAAAAAAAAAAAAAAAAAAAC6pPggAAAA3ZL6
3uxxYmJiW6ZTG+3aVX3/8c+oZien/8dPP/253j8urU33/6095rMkBx9aXfzljb05SRpGV/zo5Oq4
Bz++/J6DZeKHz3hBb4/Xcm1qampT6XxxjpmQtGeD3Fx/XF0Q+0WbHRelsXTVumiz0hiatDXabH2U
xtGkNdFUozhebImFukf8V5SeP2z1OlioUWz3rhjnc7H686Me37FRGvu4qY9n9TH7FtGlNkbp9TRp
VezdAfGXsS1KzxmV7fGmuElIkiStpG4apfOjpXpFaDTV36dK26Sf0rm6JGnhfjdKx9WlchwebYNc
b18b0tCrCr/ZBQAAAAAAAAAAAAAAAAAAAAAAAAAAAAAA6JLigwAAAHRL6nuzx4mJiW2ZTi116ezR
1ezk9HVOmPnDqtq1q/cvS+uoez74f+azVD/5yCd7c5E0zK7demn1w99/fvF9B8vBic95SW9v13Jt
ampqU+l8cY6ZkLRng9xcf5ytira6deyK0ji6al20WWkMTdoabbY+SuNo0ppoqlEcL7bEfN04/i6u
jdJzm1Cvg4UaxXbvinE9F3tgzEZpzOPugnhBTEQX2hil19Gkvc8NDosTojTtuDg57heSJEkrqSui
dG60FM8Ojab6+15pm/TT5nU8SVpOPSRKx9WlOig0uga53r42pKFXFX6zCwAAAAAAAAAAAAAAAAAA
AAAAAAAAAAAA0CXFBwEAAOiW1PdmjxMTE9synVrs5Be9qpqdnK4unT2m98jSO/pXV183j6U65c9f
05uDpCbatWNnteWv31x8/0HXnfziV/X2dC3XpqamNpXOF+eYCUl7NsjN9cfZS6Ot6mNKaQxdti7a
rDSGJm2NNlsfpXE0aU001SiOF1ui1H3jxCg9p0n1OlioUWz3rhi3c7Fbxz9Eaaxdc1TcK8a9jVEa
f5NWRd3+8VexM0rTjZvt8YKQJElaKX05SudFS/FrodE0yHWy3efq0t7dJG4XB8dU1PvKr/T+f+22
cUBIK7X6PXJNlI6ti3V2aLQNcr19bUhDryr8ZhcAAAAAAAAAAAAAAAAAAAAAAAAAAAAAAKBLig8C
AADQLanvzR4nJia2ZTq12LWXbqtOftGrev9vsI578OOr2cnpJdm8+knVziuu7M1BUpOd/6kN1RGH
3Lf4XoSuOuWlr+3t4VquTU1NbSqdL84xE5L2bJCb64+z/4q2Wh+lMXTZumiz0hiatDXabBT7yJpo
qlEcL7bE3r04tkdp+qbV62ChluOxYVjG6Vzst+K8KI2zq66Jl8Z+Ma5tjNLYm7QqbhVfmvNYl7w1
xnmbSpIkDasXRul8aLF+HBpd9fe90nbppz5X18rt1vGbUV/n+WDU3xfr9/HlUdpfSq6Kc+PI+Ld4
Z9THkofFL4W0nPtClN4Xi/W20Ggb5Hr72pCGXlX4zS4AAAAAAAAAAAAAAAAAAAAAAAAAAAAAAECX
FB8EAACgW1Lfmz1OTExsy3Rqu127ev8xWD/6wxdWs5PTi3fHe1fbjtzUe7akNtp2zObqmOnfLL8n
oYNOX/fm3t6t5drU1NSm0vniHDMhac8Gubn+OLsyDog22hylMXTZumiz0hiatDXabH2UxtGkNdFU
ozhebInd1e/tw6M0XVvqdbBQo9juXTEO52I3iLdFaXzLxedjMfvqKNoYpTE36Unx470e65r3xn4h
SYP0oKiPv6P2ufiX+EDU3zv+OH4jbhmSVHezOD9K50OL8czQ6Kq/75W2Sz+rQiuniXhYvCWOiZ1R
2i+G6byoz0FeGQ+M/UNaLj0kSvv9YtR/R7lDaLQNcr19bUhDryr8ZhcAAAAAAAAAAAAAAAAAAAAA
AAAAAAAAAKBLig8CAADQLanvzR4nJia2ZTp1rLPWv7+anZxetFP+/DW9Z0pqs6vPOqfa/Ju/XXxf
Qtec8ca39/ZsLdempqY2lc4X55gJSXs2yM31x93qaLpbx64oLX/Y2lpObV20WWkMTdoabbY+SuNo
0ppoqlEcL7ZE3c3jv6M0TZvqdbBQo9juXTHqc7HbxjeiNLbl5sT45Ri3NkZpvE26svBYF70uJGmQ
6s/f0nFlnJwaH46nxq1C0srt8THIdZB/i/1Co2uQz5tVoeXf3eNtcW6U9oM2XRKfjWfGzULqeu+J
0r6+kOeGRt8g19vXhjT0qsJvdgEAAAAAAAAAAAAAAAAAAAAAAAAAAAAAALqk+CAAAADdkvre7HFi
YmJbplPHuuKHP65mJ6cX5cipw6przvtp75mS2m7HtsuqHz7jBcX3J3TJWW99X2+v1nJtampqU+l8
cY6ZkLRng9xcf1AnFh5rwuui6erjSWnZTdhceKwp66LNSmNo0tZos/VRGkeT1kRTtXm82G1L3DKO
nPPYKNXrYKFGsd27YpTnYofEyVEa13J1ftwrxqmNURori/P0kKSl1uZ3l2G4Jj4Tj4uJkLTyenZc
G6VjRMm/xU1Co22Qz5tVoeXbA+LfY1eUtv+oXRWfjceHcw51tf3jo1Hax0t2xNrQeDTI9XbbT41U
FX6zCwAAAAAAAAAAAAAAAAAAAAAAAAAAAAAA0CXFBwEAAOiW1PdmjxMTE9synTrY8Y96ajU7Ob2g
0179xt4zJI2qXTt2Vqe98vXF9yh0xbkf+Ghvj9ZybWpqalPpfHGOmZC0Z4PcXH9QG+K8vR5rwhHR
dOujtOwmvKXwWFPWRZuVxtCkrdFmbe4nu62JpmrzeLHb+XHkXo+NUr0OFmoU270rRnUudq+o96XS
mJa7C+I+MS5tjNI4WZzL4y4hSUup/vwtHVO64Ifxh7F/SFpZTccXo3Rs2O3keGbsFxp9g3zerAot
v+4Qn4rSNh9XW+IVcYuQuthToz53Lu3fu3017hsanwa53r42pKFXFX6zCwAAAAAAAAAAAAAAAAAA
AAAAAAAAAAAA0CXFBwEAAOiW1PdmjxMTE9synTrYhf/x5Wp2crq/O967uuq0M3rPkDTqzn3/P5bf
q9ABP/nIJ3t7spZrU1NTm0rni3PMhKQ9G+Tm+oPaEP+812NN2Bm3jCbbHKVlD9uOeMJejzVpXbRZ
aQxN2hpttj5K42jSmmiqNo8X46peBws1iu3eFaM4F7t7XBCl8awU9eu/W4xDG6M0RhZvNiZCkhZb
/flbOp50yXHxwJC08pqMZ8Xr4x3xhviT+JXYLzQ+DfJ5syq0vHpuXBml7d0Fq0PqavXn4r1jbfxd
vDNeG78fB4XGr0Gut9fbVxp6VeE3uwAAAAAAAAAAAAAAAAAAAAAAAAAAAAAAAF1SfBAAAIBuSX1v
9jgxMbEt06mL7dpVff+Jz6xmJ6fn9YOn/nFvYknj0oWf/1J1xJ3uV3zPwjj76ac/19uLtVybmpra
VDpfnGMmJO3ZIDfXH9SGeM5ejzWlyff7bWJXlJY7bLOxeq/HmrQu2qw0hiZtjTZbH6VxNGlNNFWb
x4txVa+DhRrFdu+Kts/FfinOjNJYVpp6PRwUo25jlMbH0jw/JGmx1Z+/pWNJF70lDghJ0vg1yOfN
qtDy6Gbxz1Hazl1SX4eVpLYa5Hr72pCGXlX4zS4AAAAAAAAAAAAAAAAAAAAAAAAAAAAAAECXFB8E
AACgW1Lfmz1OTExsy3TqaFeduqU68q4PqGYnp4vO+9hnelNKGqe2HbmpOvpeDym+b2FcXfi5L/b2
YC3XpqamNpXOF+eYCUl7NsjN9Qe1Ie6812NNeVc01ZOjtMwmvC5W7/VYk9ZFm5XG0KSt0WbrozSO
Jq2JpmrzeDGu6nWwUKPY7l3R5rnYTWNzlMaxUn03DohRtjFKY2Npfhq3CElaTPXnb+lY0lVHxc+H
JGm8GuTzZlWo+902FvrbTFfU12Elqa0Gud6+NqShVxV+swsAAAAAAAAAAAAAAAAAAAAAAAAAAAAA
ANAlxQcBAADoltT3Zo8TExPbMp063AUb/quanZy+voMPrbZfeFFvKknj1pUnn1Yde9ijy+9fGEMX
ffFrvb1Xy7WpqalNpfPFOWZC0p4NcnP9QW2IurOj9O/D9ONoqndFaZlNeGis3uuxJq2LNiuNoUlb
o83WR2kcTVoTTdXm8WJc1etgoUax3buirXOx/eJTURrDSvfOGGUbozQulu4VIUmLqf78LR1HuuyU
uFNIksanQT5vVoW63W3j+1Havl1UX4eVpLYa5Hr72pCGXlX4zS4AAAAAAAAAAAAAAAAAAAAAAAAA
AAAAAECXFB8EAACgW1Lfmz1OTExsy3TqeOd+6BPV7OT0Hn7wlD/q/aukce2ac8+rNj/sd673/oVx
dOl3jurtuVquTU1NbSqdL84xE5L2bJCb6w9qQ9T9Y5T+fdh+KZrohCgtb9iuihvH6jmPNW1dtFlp
DE3aGm22PkrjaNKaaKo2jxfjql4HCzWK7d4VbZ2L/VmUls/PPD5G1cYojYmluyBuFJK0UPXnb+k4
0nVnxy+GJGk8GuTzZlWou9XXLWejtG27qr4OK0ltNcj19rUhDb2q8JtdAAAAAAAAAAAAAAAAAAAA
AAAAAAAAAACALik+CAAAQLekvjd7nJiY2JbptAw6/xP/Us0efGg1Ozl9nbPe+r7ev0ga5669ZGt1
wswf/s97F8bVtiM39fZaLdempqY2lc4X53hsSNqzQW6uP6gNUbcmSv8+bPVyht1to7SsJnw16lZH
6d+bsC7arDSGJm2NNlsfpXE0qYn9fndtHi/GVb0OFmoU270rZqLp7hlXR2n5/Mx5casYRRujNCYG
84yQpIWqP39Lx5DlYHPcPCRJo2+Qz5tVoe72/iht1y6rr8NKUlsNcr19bUhDryr8ZhcAAAAAAAAA
AAAAAAAAAAAAAAAAAAAAAKBLig8CAADQLanvzR4nJia2ZTotky75+neqo1c9tJqdnK62fvvI3qOS
xr2dV15V/egPX3jdexfG1eU/OLG3x2q5NjU1tal0vjjH6pC0Z4PcXH9QG6Lu4Cj9+7B9PIbdk6O0
rCa8IurqY1fp35uwLtqsNIYmbY02Wx+lcTRpTTRVm8eLcVWvg4UaxXbviplosv3j6Cgtmz19OEbR
xiiNh8F8MSRpoerP39IxZLn4SEiSRt8gnzerQt3skVHapl3nb0iS2myQ6+1rQxp6VeE3uwAAAAAA
AAAAAAAAAAAAAAAAAAAAAAAAAF1SfBAAAIBuSfvX99ibz8TExLZMp2XU9p9eWJ34nJdUO6+8qveI
pC60a/v26uQXvqKanZyGsXTlKaf39lYt1+585zsfVzpfnGN1SNqzQW6uP6gNsbvTojTNMJ0X+8Uw
e1eUltWE+0Vdfewq/XsT1kWblcbQpK3RZuujNI4mrYmmavN4Ma7qdbBQo9juXTETTfbiKC2X69sV
94222xil8TCYa2MxxyVJK7v687d0DFlOnhiSpNE2yOfNqlD3+rk4M0rbdF/U31NPjH+LN8dfxrPj
D+N3or7m9cexNuprmO+P/4j670JXRmmeS+VvSJLabJDr7fUxUBp6VeE3uwAAAAAAAAAAAAAAAAAA
AAAAAAAAAAAAAF1SfBAAAIBu6TX3Ro57mJiY2JbpJElj0K4dO6tTX/431ezkNIydq886p7enarn2
S7/0SyeWzhfnWB2S9myQm+sPakPs7kNRmmbY7hXD7IQoLWfYLo39o64+dpWmacK6aLPSGJq0Ndps
fZTG0aQ10VRtHi/GVb0OFmoU270rZqKpbhv1e7y0XMq+E223MUpjYXDPDEnqV/35Wzp+LOS8qI/b
+2pznBRXRWk5w3BaHBCSpNE1yOfNqlD3Whul7TmI+hroB6Pef24ZgzYRh8QT4m/ia3FFlJbZj78h
SWqzQa6318dgaehVhd/sAgAAAAAAAAAAAAAAAAAAAAAAAAAAAAAAdEnxQQAAALql19wbOe7t2kwn
SRqXdu2qtrzubdXs5DSMlWsv2drbSbVcO+igg04onCvOtTok7dkgN9cf1IbY3TOiNM2wrY1hddso
LaMJc9dVfewqTdOEddFmpTE0aWu02foojaNJa6Kp2jxejKt6HSzUKLZ7V8xEU707Ssukv0dHm22M
0jgY3CdDkvpVf/6Wjh8LOTyG3R3jyfH+uDBKyx3UC0OSNLoG+bxZFepWN4mfRml7LsW58aKo59dU
N4gHx5viB1Eax978DUlSmw1yvX2Yf/OS/qeq8JtdAAAAAAAAAAAAAAAAAAAAAAAAAAAAAACALik+
CAAAQLf0mnsjx+uRJI1fZ73tfdXs5DSMjR2XX97bO7VcO+igg04onSvOsTok7dkgN9cf1IbY3S9E
aZph+48YVk+J0jKa8KLYXX3sKk3ThHXRZqUxNGlrtNn6KI2jSWuiqdo8Xoyreh0s1Ci2e1fMRBNN
xvYoLZP+vhtttjFK42Bwp4ck9av+/C0dPxZyeDTZAVGfu54apeUvVX08nAhJ0mga5PNmVahbPSNK
23IpPhi3iLa7S/x1nBKlcdX8DUlSmw1yvX1tSEOvKvxmFwAAAAAAAAAAAAAAAAAAAAAAAAAAAAAA
oEuKDwIAANAtvebeyPF6JEnj2Tnv/odqdnIaxoKWfwcddNAJpXPFOVaHpD0b5Ob6g9oQczsxStMN
0+VxwxhG74vSMppwz9hdfewqTdOEddFmpTE0aWu02foojaNJa6Kp2jxejKt6HSzUKLZ7V8xEE7V5
fF6M+ljz7fh41PvD3/f+9/DYGPW/l543Kg+Mtqpff2kM7JvbhSTNV/35Wzp2LKT+3GqjG8UbojSG
pXpESJJG0yCfN6tC3eorUdqWi/WnMer2i9+If47tMXd8/oYkqc0Gud6+NqShVxV+swsAAAAAAAAA
AAAAAAAAAAAAAAAAAAAAANAlxQcBAADoll5zb+R4PZKk8e2cd/9DNTs5DSN15NRhvT1Sy7mDDjro
hNK54hz3Dkl7NsjN9Qe1Ieb2vihNN2wPjmF0YpTmP2znxdxWR2m6JqyLNiuNoUlbo83WR2kcTVoT
TdXm8WJc1etgoUax3btiJobdbeKqKC2vTefE38SqmIh+7Re/FvX0P4nS/Nr0qWirjVEaw6hdG0fH
R+Ot8bqo38v/FN+Oy6L0vHHxuJCk+ao/f0vHjoUcHm32O7E9SmNZrLbHLEn63wb5vKm/P6k73Tp2
RWlbLsZLYtw6KP6/uCTqMdbXYSWprQa53r42pKFXFX6zCwAAAAAAAAAAAAAAAAAAAAAAAAAAAAAA
0CXFBwEAAOiWXn1veC9JGu/O++inq9nJaRiZo+754N7eqOXcQQcddELpXHGOVSFpzwa5uf6gNsTc
nhql6YZtXexrB0Vp3k34eMxtdZSma8Iw1tVSKo2hSVujzdZHaRxNWhNN1ebxYlzV62ChRrHdu2Im
ht2rorSstmyLF8UBMUj1814S9XxK829Dfd31NtFGG6M0hlH5ejw9bhL9moj7xN/EuVGa1yj9eUjS
fNWfv6Vjx0IOj7b7vSiNZbHOCUnSaBrk88b1+m416DlF7V9jnLtZ/EX82nX/T5LaaZDr7WtDGnpV
4Te7AAAAAAAAAAAAAAAAAAAAAAAAAAAAAAAAXVJ8EAAAgG7ptTXm3sxxDzt37sykkqRhd+Hnvlhd
tun7vf+3b5330U9Xs5PTMBLH3v/RvT1Ry7lb3epWp5bOFedYFZL2bJCb6w9qQ8zttlGabti+Hfva
06I07yY8O+a2OkrTNWFdtFlpDE2qry202foojaNJa6Kp2jxejKt6HSzUH0V9vBvEpigtt0n1+VNp
LE04LIbZRJwepdfVhuPijjGMDoljo7ScNqyNNtoYpeW37fioP18H6Qbx/LggSvMehXeEJM3XTJSO
HQs5PEbR+6M0nsW6Ryy3bhEHxS9EfT5anwNpON0wbhUHx63j5tGFbhq3i1+Kep+oz0+0/LpZ1Nu5
3j/r/bTe1gfEuDbI582wr9fX7+Gfj93HyxuFhtdbo7QdF7I96v1Y7XaT+L9RX7cY9+OH1K/62F7v
w78Yu899fi6WQ/VrKR03+2nrGl7T1Z/Ru8/D6/9dLtu0qervhPX3lXp93T7qfac+VxxaVeE3uwAA
AAAAAAAAAAAAAAAAAAAAAAAAAAAAAF1SfBAAAIBu6bU15t7McQ+XXHJJJpUkDbMLP/+lavbgQ6sj
73L/aus3Z3uP7lvnvPsfqtnJaWjdcQ9+fG8v1HLuFre4xSmlc8U5fjUk7dkgN9cf1IbYuxOiNO0w
7Yibx770vijNuwn1zevntjpK0zVhXbRZaQxNqq8ttNn6KI2jSWuiqdo8XgzL1fHteEc8Px4V9flA
/T6rX0+t/u97xGHx+/Ha+GScE3vPr56+yertt/cym1bvp13tYVF6TW04Im4Sw+yW8Y0oLa9p9etp
o41RWn6b/jZuFPvaz8fXorSMtpXOsSRpdzNROnYs5PAYRbeKi6M0psX43ehi9XnA4+J18Zk4Lvr9
bXR7nBb/HR+Kl8YD4oDQ9btZ1Ov3TVF/bv4oronSur02fhK/HaOsPtd8eNTfTz4RR8eFURpzbWec
Fd+M+v37ynho3DQ0vtXXqx4dfx2L2c61bVFfB/9ufDzq59bfZe8WEzGqBvm8WRWD9Cvx4viHqL/z
XxCl+dcuie/H56JeV0+Ipr/bL9e+EqV1vJBPhZrp9lF/Xr0hPh3HxEKfFefGt+If49XxiNjXa+fS
vlSf8/xGPC/q65RfiM1xXtT7bGlfrtX/Vl+/ra9p1efPr4nHxkHRlQa53r42utL+cZ+oP7M/GF+P
+ny133atP9Pr86H6mPb6qI9x9bFuJVSvr/vHn0b9He87cUbU309K66pW//2jfh8cG/8S9efBH8Td
Y0nnhVXhN7sAAAAAAAAAAAAAAAAAAAAAAAAAAAAAAABdUnwQAACAbulV34B17s379nDxxRdnUknS
sLr4yxurIw65bzU7OX2d+r8v/I8v9/513zrn3f/wP/OFthz/qN/t7YFazt3kJjc5s3SuOMfBIWnP
Brm5/qA2xN69M0rTDtvjY186MUrzHbZTYu9WR2naJqyLNiuNoUlbo83WR2kcTVoTTdXm8WJfnB31
un9o3Dj2pbvFi+PoqOddr4Mmq7ff3q+nafW66mofjtJratppcatoonq+J0VpuU27QzTdxigtuw3b
45kxzA6If43S8tp0TEjSfM1E6dixkMNjVL0uSmNajNdGV6qvU70qNsXOKL2epbo6vhEvjINi3Htb
1NcKFusVsdhuEc+Lb8aOKK2vfpr8bjVft4+18a2oz11K41qq+rUfGS+PO0UX+qMobf9+ulS9Hf4q
6nO4Yb33d7ssvhr19j409ou2GuTzZlUstvvHB+InUZrXUtTvi/p99qK4dWhxnR6l9bmQJ4eG00Q8
JN4Xp0ZpfQ+iPhYdF38T94pxqj4vLB33u2gp5zFLqcnzqSa6UTwy6muS9WfhIOdpC/levCHuF+Pc
INfb63PFca6+Hv/UqPe1S6P0GgZxctT7en0+0Ob5TdPV74f6c/IzcUmUXvugtsXn48/ijtG3qvCb
XQAAAAAAAAAAAAAAAAAAAAAAAAAAAAAAgC4pPggAAEC39NoSc2/Qt4fTTjvt8kwrSRpCF33hq9UR
h9y3mp2c3tPBh1bnf+JfelPtW2e/80PXnz806PtP/IPe3qfl3I1udKNzS+eKcxwckvZskJvrD6q+
2f3ezURp2mF7ewzaQVGaZxM+EHu3OkrTNmFdtFlpDE3aGm22PkrjaNKaaKo2jxdLtSv+Ix4dE9FE
940b/ew/G6vefqXX16R6P+1iN4yLo/SamlTva/eLJrtP7IjS8pv0vGi6jVFadtN2xhOiierjwnei
tNy2nBqSNF+Dfuc6PEbVnaI0psX4hxjn9o+nxLeiNP5hqj//vhxPjKbOkfe1zVEa+3xK1xX27i7x
4bgiSvNYrCa/W81tv3hkfCHaOAecjWfGATGuDfJdetyrv7/8YRwRpfE35cz4+1gVTTfI581C46r3
0/p7yglRev4wXBMfiUNC/as/V0rrcCG3C+1bd4g3x0J/AxuWE+PP4+Yx6kZ1HaEJizmPGaQmzqeG
XX0O/Jj4VFwepXE15bh4Ttw4xq1BrrevjXHsjvGeuDRK4x6mM+LVcZvoaj8ffxttXt+ur18+P4rH
9qrwm10AAAAAAAAAAAAAAAAAAAAAAAAAAAAAAIAuKT4IAABAt/Sqb64694Z8ezj11FO3ZVpJ0j52
/if/tZo9+NBqdnJ6Xue85yO9qfetM9749uL8oQk/eOpzenuelnM3uMENLiydK85R30Rc0p4NcnP9
QW2Ivbt17IrS9MN0Qgza06I0zyb8buzd6ihN24R10WalMTRpa7TZ+iiNo0lroqnaPF4sRX1suUcs
h+rtV3qNTar30y7W5rFxrvdGG709Sstv0r9G022M0rKb9qxossm4PErLbsNZIUnzNROlY8dCDo9R
1vfvgn208Xk2aL8TP4rSuJv2w6j3hXFrc5TGO5/SdYXd3T4+FDuj9NylavK71e4eGkdGaflNOzP+
KCZi3Brku/S4duN4YdTruzTuNs3GM+MG0USDfN6sivmqr5GdHqXnNWF7vDVuErp+N4vSelvIxaHB
+5X4ROyI0vpt2qXx5qg/Y0fVqK4jNKHfecy+NMzzqWF3m3hNnBelsbRpSzw99otxaZDr7WtjnPrl
qL87juI4VV+Le2PcMrrSzePv4qoovaY2bIv62nN9PfN/qgq/2QUAAAAAAAAAAAAAAAAAAAAAAAAA
AAAAAOiS4oMAAAB0S6++N+s86qijzsu0kqR96Jz3HV7NTk4vytnv+GDvWfvWaa9+Y3H+MGwn/tHa
3l6n5dzExER9s+bi+WJPfRNxSXs2yM31B7UhSh0XpemH7edjkN4fpfk14baxd6ujNG0T1kWblcbQ
pK3RZuujNI4mrYmmavN4sRg/jIfEcqrefqXX2qR6P+1ib4zS62nS9hj0s2Sp1cu5MkrjaMolMRFN
tjFKy25SW/v4K6K0/Da0/fkmqVvNROnYsZDDY5TVyy+NayFfjnHrzvG1KI23bV+NX45xqe/ffwvm
u67wrKjPZUrPGVST361uH5+J0nLbdmysinFqkO/S41h9/D09SuMdpVPiyTHsBvm8Ke17d4gvRmn6
NtTb7AGhPauPW6X1tZBTQ0vvNvGh2BWl9dq2y+OVcUC03SiuIzTlb6OJhnU+NcwOinfGVVEawyh9
K+rz83FokOvta2McukH8VYzDNv5p/H6Me78V50TpNYxCfa37fXGLKP5mFwAAAAAAAAAAAAAAAAAA
AAAAAAAAAAAAoEuKDwIAANAtvY6KuTfg28NRRx11bqaVJA3Srl3Vlte9rZqdnF6SM9749t4M9qEs
+5T/99ri/GGYfvy8l/Z2Oi3n9ttvv6tL54pzTISkPRvk5vqD2hCl3hKl6YftmTFIp0RpfsN2fJRa
HaXpm7Au2qw0hiZtjTZbH6VxNGlNNFWbx4t+dsWb4kax3Kq3X+k1N6neT7vYMVF6PU36SLTZ4VEa
R5PuGU22MUrLbdKqaKObxvlRGkPTrglJmq+ZKB07FlJ/Do2yV0VpXAv57xinnhOXR2mso1KPp8nv
DUtpc5TGOJ+9ryvcPD4TpWn3VVPr6PFxQZSWOSrXxstjvxiHBvkuPU7dJv4lSuMcF/V5+bAb5PNm
73P1eh6XRGnaNtXn14NeR1yu3SFK62ohPw4trd+Li6K0PkftR3HfaLNRXEdoQn294JbRRPt6PjXs
XhTjdv67t21Rf+aMukGut6+NUXenODpK4xul+ntBU++zfWn/qP+eURrzOLjufKwq/GYXAAAAAAAA
AAAAAAAAAAAAAAAAAAAAAACgS4oPAgAA0C29+t7Q9L/+679Oz7SSpCW28+prqpP+9GXV7OT0QLb8
9Zurateu3twGa9eOndWJz3lJcf4wLKf8+Wt6e5yWc6XzxL1Iun6D3Fx/UBui1OOiNP2w/WMstV+K
0rya8LYotTpK0zdhXbRZaQxN2hpttj5K42jSmmiqNo8X87k4HhXLtXr7lV53k+r9tGvdLHZG6fU0
6cHRZg+J0jia9MfRZH2v8TZkVbTVm6M0hjZI0nzNROm4sZDDY5Q9K0rjWsh83zvb7oD4YJTGOC7e
E/vHKNscpbHNZ+72/eX4YZSmG4Zhf7faL/6/KC1rXPxb3DRG3SDfpcel34hzozTGcVKflw+7QT5v
5p6r/1WUphml54d+1qDXhC4ILa76+PuxKK3HcbIj/jLqz7U2GsV1hCb8QTTVvpxPNVFXtll9bXHU
x/lBjq1rY5T9VlwapbGNgx/HXWNcqr8XfjZKYx0X152P1T+1AAAAAAAAAAAAAAAAAAAAAAAAAAAA
AAAA6LLigwAAAHRLr6/G3Bvv7eE///M/T8m0kqQltP3Ci6sTnrSmmp2c3ienvfL1VbVrV2+ug7Xz
qqurHzzlj4rzh2E47VVv6O1tWq5dc801xfPEOS4PSddvkJvrD2pDlLpl7IzSc4bpnFhqz4jSvJrw
uCi1OkrTN2FdtFlpDE3aGm22PkrjaNKaaKo2jxclp8RULOfq7Vd67U2q99Ou9fAovZYm/ST2izbb
Py6J0nia8u5oso1RWm6TVkVb/WqUxtAGSZqvmSgdNxZyeIyyp0ZpXAv5eIy6m0Tfv2uOkc/FATGq
NkdpXPPZfV3hXlGfn5WmGZZhfreqz+s+FqXljJsjo75OM8oG+S49Dj03ro3S+MZNfV4+7Ab5vKnP
1evvWe+d89i4qa8N6v/8nxtEaf0sxm1C/btDLPUzcdQ+FT8XTTeK6wjDNhtNXlMa9Hyqqbq2zZ4f
o2qQ6+1rY1T9UbTxt7x9dUHcJ0Zd/R3gC1Ea4zi57tppVfjNLgAAAAAAAAAAAAAAAAAAAAAAAAAA
AAAAQJcUHwQAAKBbetU335x74709/OM//uOPMq0kaZFdefJp1aYHPraanZweitNe+fqq2rWrN/fB
2rHtsur4R/1ucf6wr85449t7e5qWa5dccknxPHGOrSHp+g1yc/1B1d/r5uuIKD1n2O4eS+lDUZrP
sO2Im0ep1VF6ThPWRZuVxtCktj8L1kdpHE1aE03V5vFib9+P28Vyr95+pdffpHo/7Vovi9JradKH
YxT9S5TG05RvR5NtjNJym7Qq2uycKI2jaZI0XzNROm4s5PAYZc+I0rgW8vcxym4S34rS2MbV5+OG
MYo2R2lM86mvK9wrLpjzWFOG9d1q//hslJYxro6MW8aoGuS79Kj7/6I0rnFVn5cPu0E+b6bjvXs9
Nm6uil8J/Z//c2WU1tFCnhSav7vF2VFad+Puu9H058UoriMM086oj3VNNsj5VJN1bZvV2+iJMYoG
ud6+NkbR86M0nnFV/y2o/t4wyj4QpbGNm+uunVaF3+wCAAAAAAAAAAAAAAAAAAAAAAAAAAAAAAB0
SfFBAAAAuqXXx2Pujff28I53vON7mVaStIgu+uLXqqPu/qBqdnJ6qE579Rt7Sxi87RdcWG164GOL
84d9cfa7Ptzby7Rc27Jly1Wl88Q5toSk6zfIzfUHtSHm601Res6wvTCW0ilRms+wfTfma3WUntOE
ddFmpTE0aWu02foojaNJa6Kp2jxezHVi3DZWQvX2K62DJtX7adf6pyi9lib9QYyil0dpPE25KJps
Y5SW26RV0WZ9r2M3SJLmayZKx42FHB6j7HlRGtdC/iRG1Q3iS1Ea17j7QIyizVEaz3yOjrP3eqwp
w/pu9eEozX/cfTH2j1E0yHfpUfbGKI1pnNXn5cNukM+bLxQeG0c/iBvFSu/7UVo/C/lcqNzd4oIo
rbeuODJuGU01iusIw/S+aLqlnk/1+zvNMOriNrs07hRtN8j19rXRdk+NXVEazzj7SfxSjKJnRmlM
4+i6a6dV4Te7AAAAAAAAAAAAAAAAAAAAAAAAAAAAAAAAXVJ8EAAAgG7pVd8QdO6N9/awbt26YzOt
JKlPu3bsrM78u3dVs5PTjTnjjW/vLW3wrjzl9OroX11dnD8M6rx//FRvD9Ny7fjjj7+4dJ44xwkh
6foNcnP9QW2I+Xp0lJ4zbJ+LxVbfFL80jya8LuZrdZSe04R10WalMTRpa7TZ+iiNo0lroqnaPF7s
dlkcHCulevuV1kOT6v20a30/Sq+lSVMxih4TpfE06VbRVBujtMwmrYo2e2mUxtE0SZqvmSgdNxZy
eIyy+jtSaVwLeViMqndFaUxd8SfRdpujNJZxMIzvVn8RpXl3xVtiFA3yXXpU/b8ojWfc1eflw27Q
z5uueFms9OrrqqV1s5Cdca/QntXXns+O0jrrmv+OA6KJRnEdYVgujFtH0y31fKrf32mGUVe32bdi
v2izQa63r402u19cFaWxdMFR0dTxab5+Meq/RZXGM46uu3ZaFX6zCwAAAAAAAAAAAAAAAAAAAAAA
AAAAAAAA0CXFBwEAAOiWXvXNtefeeG8PL37xi4/OtJKkebr2okuqH/7+86vZyenGnfHGt/eWOnjb
jjquOnLqsOL8YRAX/seXe3uXlmvf+MY3zi6dJ85xREi6foPcXH9QG2K+bhLbo/S8Ybo0bhCL6RlR
mkcTVsd81f9Wek4T1kWblcbQpK3RZuujNI4mrYmmavN4sduWWEnV26+0HppU76ddar+4KkqvpSmX
R73cUXTXKI2pSfeOptoYpWU2aVW02W9FaRxNk6T5monScWMhh8co+9cojaufnXHLGEVPj9KYBrEj
6utYb48XxW/HI6P+bvjEqL+rvib+KU6P0jwGcXX8SrTZ5iiNZRzs63erh0S9T5bmvVS7ol5X742X
xJPj0VHvE4+Pp8Uro37fnhileQyq3vfabpDv0qOofj/W26Y0nn1xfhwZn456m9bro/ae3v//9zgu
Lo7S8xejPi8fdoN+3izVCfGhWBtPiYdF/V54TNTH4r+If4jjY5jbZ1vcLlZyb4jSulmM2dg/9LPq
a+GborSuBlVfW/9OvDt2vz/q90X9/nhC1J8VL4/6/VG/j0rz2BcfjiYaxXWEYfmTaKOlnk/1+zvN
MGpim11TeKwJz4o2G+R6e/3+bqtbx5lRGscgzohPxKvj9+JxUR+j6vPa+vy2fm3vjPq70DD/Xvh3
0Wb18bA0jqWqv0vU3/e+FPU5YH18r88J39H7/x+Pr0R9/n9FlOaxGNddO60Kv9kFAAAAAAAAAAAA
AAAAAAAAAAAAAAAAAADokuKDAAAAdEuvdTH3xnt7eMYznnFEppUkFbr0u0dVx973kdXs5HRrzn7n
h3pLH7yL/vMr1ewd712cPyzVtmM29/YsLdc+97nPnVo6T5zjqyHp+g1yc/1BbYh+fTtKzxu2B8Zi
+lCUnj9sV8aNY77qm/+XnteE+rt3m5XG0KSt0WbrozSOJq2JpmrzeLHbllhJ1duvtB6aVO+nXeoO
UXodTTomRtWNojSmJj0ummpjlJbZpFXRZr8SpXE0TZLmayZKx42FHB6jar84P0rj6ueoGEWTcWmU
xrQU34lnxS1jKd01XhNnRWm+S3F0TERbbY7SOJpQ71PHRX0+8rn4Qu+/T4prY+/p9+W71S3izNh7
nkv1vfjTuF0spfqc+f/FiVGa71LUr+Pm0WaDfJduu6m4LEpjWap6Hb81nhi3j6X0C/HY+P/iiNgZ
pWXsrd73h92gnzeL8YN4cfxiLKXbxvNjWMeav46V3KOjtF4W6z2hn1WfZ5XW0VJdHZ+O+jhwk1hK
9fuj/qz7euyK0vyX6jkx7EZxHWEY6mtJbZ1TLfUYt9Dfafa1QbZZfZ5Wn5u9IX4/Hhx3jPqcam71
31Hqz+BHxcvji3FVlOY5iPoz+YBoq0Gut6+NtvpklMawFBfG6+PusZRuFk+LL0VpvktRnx8dFm10
l9gRpXEsxrb4QDwhbhpLqf5e+tvxuqiPQYs9tl937bQq/GYXAAAAAAAAAAAAAAAAAAAAAAAAAAAA
AACgS4oPAgAA0C296ps3zr3x3h4e85jHHJlpJUlz2nXttdUZb3x7NXvHe1ezk9Ot+8lHPtkbyeCd
897Di/OGpbpqy1m9vUrLtY985CMnlM4T52j6Zu5SVxvk5vqDWuh9WN+QvfS8YfurWEynROn5w/bV
6NfqKD2vCeuizUpjaNLWaLP1URpHk9ZEU7V5vNhtS6yk6u1XWg9NqvfTLvWAKL2OJn06RtlVURpX
U54bTbUxSsts0qpos9tGaRxNk6T5monScWMhh8eoul+UxrSQN8Qo+s8ojWexvhf197597YB4XlwY
peUs1p9EW22O0hiG4cR4Yzwybh/9ukHcI/4svhA7Y1++W707SmNarPp70JNiv9iXJuIpcUaUlrNY
b4o2G+S7dJvV+8sxURrHYu2Iz8QDY1+389xuHX8c34jScnerz8uH3aCfN/3Ux4hHx76uo/r5j4/T
o7ScxTo/bhQrtZtFfXwsrZvF+vsY5j7fxerjcmndLEV9naA+Vv58DKP6M/Cfo7SspbgypmKY1d/p
6/OkUXhy1Mfr0mtdyP2jrZZ6PtX030sXc+3n2vhivDjuGfvSzeM58cMoLWup2jwXHuR6e/37yTZ6
QpSWv1j18eBlUX927GvTsa/XFI+N+ty46erPudLyF1K/J14ft4hhdVDU328WOkZcd+20KvxmFwAA
AAAAAAAAAAAAAAAAAAAAAAAAAAAAoEuKDwIAANAtveobVc698d4eHvjABx6VaSVJva48+bTqe499
ejU7OT1SP/3U53ojGrxT/+Kvi/OGxTpy6rBq146dvT1Ky7W//du/XejGzYeHpOs3yM31B7Uh+rU6
Ss8btm/EQh0cpec24eXRr7bWS21dtFlpDE3aGm22PkrjaNKaaKo2jxe7bYmVVL39SuuhSfV+2qWe
HKXX0aTPRH0sHpX62FUaV1NeGU21MUrLbNKqaLOJKI2jaZI0XzNROm4sZJTXUT4QpTEtZDra7nFR
Gsti/U3cMIbZbeILUVreYvwkbhxttND1vKXaHh+Oe8W+dIe488/+c8nV5x67ojS+xfhg3DSGWT2/
j0RpeYtxVfx8tNUg36XbrD5fLo1hsb4Yd42mm4p3x5Wx9xjq8/JhN+jnTcnl8Wexfwyz+r3wz1Fa
5mI9KVZy9f5bWi9L8dm4ZazEbh0XRGm9LNZ/x52iieprECdHabmL9c3YL5ZD74/Sa1zIP0SbLfV8
aqG/0+xr/a79HBcviNvFsKuvx/xhXBSlZS/WqdHWPjzI9fa10XQHxOlRWv5iHB2HxDCrt8nzoz7f
Ly1zMZ4WTVaft1wYpWX3Uz/n16PJHhifi9Lyr7t2WhV+swsAAAAAAAAAAAAAAAAAAAAAAAAAAAAA
ANAlxQcBAADoll71DQjn3nhvD/e6172OybSStOLbtX17ddb691dH3Ol+1ezk9OgdfGh10Re+2hvd
YNWv6QdP/ePy/GERvvfYp/f2Ji3nXvaylx1bOk+c410h6foNcnP9QW2Ift04ro7Sc4epvjn+TaNf
a6L03CbcN/q1OkrPa8K6aLPSGJq0NdpsfZTG0aR6322qNo8Xu22JlVSbx57d6v20S70gSq+D4XlT
NNXGKC2zSaui7UrjaJokzddMlI4bCzk8RtFkXBOlMfVzTLTdfnFclMazkPp76ZOjqSbiLVFa9mL8
SbTR5igtfxAfi5+PUVdf+yiNbzFeFE324igtdzH+PtpqkO/SbfXLcVWUxrCQy+MZ0Xa3ifp4MHfc
9Xn5sBv082Zvx8dUNFV97H5vlJa9GB+NlVy9D5fWy1KdHo+Kldb7orQ+FmNXvCrqfbjJbhKfjtIY
FusPouvdJ+p1Xnp9/Vwat4s2W+r51EJ/p9nXStd+/j3qv3O00e3jW7H3GJbiwdFGg1xvXxtNV38X
KC17Mf456r/1NdUDo36flZa9kPq7W5PH0AdEabn9XBv189pqOvZ+j1537bQq/GYXAAAAAAAAAAAA
AAAAAAAAAAAAAAAAAACgS4oPAgAA0C29Hhdzb7y3h1/+5V/enGklaUW37djjq80Pf3I1Ozk9Vo68
82HVpUcc2xvlYF17ydbquN94QnH+sJBTX/Y3vT1Jy7nnPve5R5XOE+d4U0i6foPcXH9QG2Kh9r7p
elMeE/06PErPG7atsX/0a3WUntuEddFmpTE0qV7fbbY+SuNo0ppoqjaPF7ttiZVUvf1K66FJ9X7a
pV4dpdfB8Lw3mqqtz/m5VkXbbYvSWJokSfM1E6XjxkLq70SjqP7eWBrPQp4WbTfout0RT4g2enuU
xrCQM2Oh76rDaHOUlr8Up0b9vXkcuneUxrgYL4g2ekmUlr+Qy+PW0UaDfJduq89GafkLOSPuHqPs
DvGxqMdTn5cPu0GPiXP9e9w0mm6/qJdVGsNCLo6JWKnV2+fCKK2bQfxr3C1WQveI+hygtB4Wsj1+
O9qqfo/8bZTGshhnxc9FV6tf/2yUXttCXhRtt9TzqcX8nWZfmnvtp16Pvx5td0B8Pua+7qX4YLTR
INfb10aT1e/ds6O07IV8Ktr4DnFYXBmlMSzk8dFUg1y3/rsYRb8T9bG6HsN1106rwm92AQAAAAAA
AAAAAAAAAAAAAAAAAAAAAAAAuqT4IAAAAN3S60Gx+8Z/13Ob29zmR5lWklZkV599bnXyi15Vzd7x
3tXs5PRYOuoeD6qu+OFJvREP1pUnnVoddfcHFecP/Vz0n1/p7UVazj3pSU86snSeOMcrQtL1G+Tm
+oPaEAv1V1F67rC9Nfq1JUrPG7bFrJPVUXpuE9ZFm5XG0KSt0WbrozSOJq2JpmrzeLFb/V5cSdXb
r7QemlTvp13q76L0Ohiew6OpNkZpmU1aFW1Xf96UxtIkSZqvmSgdNxbS5OfBfP1FlMaykONjItru
2CiNZyFro61uEF+P0jgW8phous1RWvZi/WfcMsal+jt+aZwLafuc/GNRGsdC/izaaJDv0m107ygt
eyGnxC/FuFRfZ3rPz/5zqA36ebPbJ2L/aKv/GxdEaSwLuUes5F4VpfUyqB3x8bhXLOf+OUqvfyH1
+nlCjKI3RWlMi/Hi6GqDXp/7ftTnXm231POpxfxNYl+qr/3U10X+MParHxhRB8Q3orQOFlJ/PrTx
/WKQ6+1Nf5d4fpSWu5D6u9HPRVs9M0rjWMjno6k+E6Vlzmdn3D5G1S2iPif81fr/VIXf7AIAAAAA
AAAAAAAAAAAAAAAAAAAAAAAAAHRJ8UEAAAC6pVd9A+G5NwDcw01ucpMzMq0kraiuvXRbdcbr11dH
3vmwanZyeuwde99HVlefdU5v9IN18Zc3VrN3vHdx/lBy1D0eVO288qreHqTl3K//+q8fVTpPnON5
Ien6DXJz/UFtiIV6UJSeO2zHx3wdHKXnNOGFsVCro/TcJqyLNiuNoUlbo83WR2kcTVoTTdXm8WK3
LbGSqrdfaT00qd5Pu9S7ovQ6GJ7Do6k2RmmZTVoVbVd/3pTG0iRJmq+ZKB03FtLk50GpP4vSOBay
Kx4YbXdolMazkM9F203G5VEaTz+fiqbbHKVlL8aHY/8Yl34+dkRprP0cEzeINrtFnB2l8fRTj7WN
Bvku3Ub/FKVl93Nx3DlWQoN+3tS+EDeMtntBlMazkCavvXSh+vrQT6O0bvZV/Z3x6XGjWE7dKepz
ltJrXshLYlTtF5+N0rgWcmaM4n29r90yzo/Sa1rIQ2IULfV8ajF/p9mXXhP1+ec49AtxQZTWw0La
uJ40yPX2tdFkm6K03H6uiEOi7QY5Pl0bt48m+n6Uljmf78TYVBV+swsAAAAAAAAAAAAAAAAAAAAA
AAAAAAAAANAlxQcBAADoll4HxdwbAO5h//33vyjTStKK6OpzflKd8Yb11VF3f1A1OzndKcetnqmu
vWRr75UM1tnv+GBx3lCy5a/f3NtztNy7+93vvtDNuJ8Skq7fIDfXH9SGWKgD4sooPX/Ybhel1kRp
+ibcMxZqdZSe24R10WalMTRpa7TZ+iiNo0n1/ttUbR4vdtsSK6k2jz+71ftplzo8Sq+D4anXcVNt
jNIym7Qq2q7+vCmNpUmSNF8zUTpuLKTJz4O53To+GqUxLMabYhS9L0rj6Wdb/GKMoldGaUz9XB23
iCbbHKVlL6TeP/eLcWqQdbwjfi1G0dOjNKaF3DWabpDv0k33S3FtlJbdzyNipTTo580xcZMYRTeO
n0ZpXP28PVZ6vx+ldTMsF8bfx2KunXahQa8RfiZG3c3ix1Ea30KeHF3rbVF6LQv5ZIyqpZ5PLebv
NMup50RpPSzkpdF0g1xvXxtNde8oLXMhfx6jqP5udVWUxtTPi6OJzo/S8ubz/hibqsJvdgEAAAAA
AAAAAAAAAAAAAAAAAAAAAAAAALqk+CAAAADd0utGMfcGgHvbkWkladl3/if+pZo9+NBqdnK6s054
8rOrXdu3917RAO3aVf34j/+8OG+Y68ipw6przjmvt+NouXfQQQf9sHCOONfDQtL1G+Tm+oPaEIvp
y1F6/rA9PUodHqXph+28WEyro/T8JqyLNiuNoUlbo83WR2kcTVoTTdXm8WK3LbGSqrdfaT00qd5P
u1Rbx+iVrF7HTbUxSsts0qpou/rzpjSWJknSfM1E6bixkCY/D+p+IervHxdHafmL8dW4QbRd/TfL
bVEaUz9tf9+a283iwiiNq58nRpNtjtJy+/lG3DDGrZOiNN5+PhKjaiIWup5a8pJoukG+SzfdG6K0
3H4+GCupQT5vLolfjlH21iiNrZ/FXuNc7v17lNbPsB0fL4vJ6GL1Z9ZFUXpt/dTPuV2MQw+J0hgX
8qXoUveMHVF6Lf1cFr8Yo2qp51Mr7RhWn/OcGKV10c+/RNMNcr19bTTVO6O0zH5OiwNiVA0y5i9G
E10ZpeXN580xNlWF3+wCAAAAAAAAAAAAAAAAAAAAAAAAAAAAAAB0SfFBAAAAumVOV8TcmwDu4ZJL
LsnkkrS8O/dDn6hmJ6c77+QXvaqqdu3qvaqlt+Oyy6vjHvLE4rxhtzPe9I7eHqOV0M1vfvPTS+eI
c0yHpOs3yM31B7UhFtPLo/T8YfuHKLUlStMP28djMa2O0vObsC7arDSGJm2NNlsfpXE0aU00VZvH
i93q9+NKqt5+pfXQpHo/7VKHR+l1MDz1Om6qjVFaZpNWRdvVnzelsTRJkuZrJkrHjYV8Pupj6DAc
Fo+IZ8ffx1GxK0rLXawj45Yxih4epTH1sy1uHqPsTVEaWz/vjibbHKXlzuecuH2MW3eN0nj72RkH
xyh7fpTG1s8XoukG+S7dZPvFmVFa7nzq88FbxUpqkM+bZ8Soe0iUxtbPptDP9vFTorSOmlCfO3wz
/iRuHV3p0VF6PQt5QYxTH43SOPu5Nrq0rb4WpdexkL+MUbbU86nF/p1mOfW8KK2Lfk6Kphvkevva
aKpB/jb2nBhld4rSuPq5Mm4cw64+5pWWN5+mv2stqarwm10AAAAAAAAAAAAAAAAAAAAAAAAAAAAA
AIAuKT4IAABAt8zprJh7E8A9nHTSSdsyvSQt687/1IZqdnJ6WTjzLe/pvarBuuLEk6sj7/bA4rxh
0wMfW+288qre3qKV0A1ucIOfls4R55gMSddvkJvrD2pDLKb7R+n5w3Zm7N3BUZq2Cc+OxbQ6Ss9v
wrpos9IYmrQ12mx9lMbRpDXRVG0eL3bbEiupevuV1kOT6v20Sx0epdfB8NTruKk2RmmZTVoVbVd/
3pTG0iRJmq+ZKB03uqz+PLlljKpBzvPfHqPuHlEaWz8nRZNtjtJy57PY6wpttzZK4+1nHF7LreOa
KI1vPlfGDaPJBnmPNdl9orTMfl4ZK61BPm9Gca6+dzeKa6M0vvnUf4vQz7pnXBCl9dSkepv9ezwt
fi7GuQ9G6TX0U1+3PiDGqTvHjiiNt59nRRd6SpTGv5ATY9TbarmcTzVZ/d1hqec8O6Pp48sg19vr
884munuUltfPxTEOx+DvRGl8/fxmDLulXg/8coxNVeE3uwAAAAAAAAAAAAAAAAAAAAAAAAAAAAAA
AF1SfBAAAIBumVPfG3Z+61vfOivTS9Ky7qL//Eo1Ozm9bFzwL//Re2WDdeHnvlicLyvcwYdW2446
rreXaKW03377bS+dI85xs5B0/Qa5uf6gNsRiukFcGqV5DNtUzO2PojRdEw6OxbQ6Ss9vwrpos9IY
mrQ12mx9lMbRpDXRVG0eL3bbEiupevuV1kOT6v20Sx0epdfB8NTruKk2RmmZTVoVbVd/3pTG0iRJ
mq+ZKB03uqo+d7lhjLIfR2ls/fxqjEMnRWl8/dwymqrv334LFntdoe2+HKXx9vP4GIe+EqXx9dP0
+dUg36Wb7E1RWuZ8roibx0prkM+bUZyrlzouSuObT9vXl8a9eju2dS23pF72++P+MW7tHz+N0rj7
+dMYxz4RpfH28/kY924SZ0Vp/At5ZIy65XI+1XRfitL66Kfpc/hBrrevjSZ6aZSW1887YxwaZOwv
i2F3ZpSWNZ+xOmesCr/ZBQAAAAAAAAAAAAAAAAAAAAAAAAAAAAAA6JLigwAAAHTLnP475t4EcA+f
/vSnf5zpJWlZd9EXv1bNTk4vG0fe+bDqsk3f7726wTrtla8vzpuV65z3Hd7bO7RSuvzyy4vnh3Ns
D0nlBrm5/qA2xGL7jyjNY9heEHP7eJSmG7ZTYrGtjtI8mrAu2qw0hiZtjTZbH6VxNGlNNFWbx4vd
tsRKqt5+pfXQpHo/7VKHR+l1MDz1Om6qjVFaZpNWRdvVnzelsTRJkuZrJkrHja45KR4ao+42URpf
PyfGuPSeKI2xnwdHU22O0jLns5TrCm01EZdFabzzuTRuFOPQy6I0xn6a/N5ZN8h36SY7PkrLnM8/
xkpskM+bUZyrl/rXKI2vH+3ZPeKMKK2rNtWfuS+NW8c49CtRGmc/V8YtYhx7SJTG3M+2qD8rx7nX
R2nsC6mPHePQcjifaqNXRml99PPoaLJBrrevjSYa5LOwye8JS6k+nyiNr59/imH37Sgtq5/6M2ss
qgq/2QUAAAAAAAAAAAAAAAAAAAAAAAAAAAAAAOiS4oMAAAB0y5w+E3NvALiHt7/97cdnekla1l3y
9e9Us5PTy8oxhz68uuYn5/de4dLbefU11fGP+t3ivFl5Tn3put6eoZXUli1briqdH85xXkgqN8jN
9Qe1IRZbfcP30jyGrb6h/9zOjtJ0w/aBWGyrozSPJqyLNiuNoUlbo83WR2kcTVoTTdXm8WK3LbGS
qrdfaT00qd5Pu9ThUXodDE+9jptqY5SW2aRV0Xb1501pLE2SpPmaidJxo0vq72kPiHHoEVEaYz9v
iXHpD6M0xn7+LJpqc5SWOZ+lXFdoq7tFaaz9fDbGpYdEaYz9vC2abJDv0k1189gZpWXO5+GxEhvk
82YU5+ql3hWl8fWj63dQfCNK66ttV8aHoj5Gj7LnRml8/Xw8xrX94tQojbufe8S4dqe4Okrj7qf+
u+QdYxxaDudTbfTIKK2Pfp4dTTbI9fa10URnRml587k4JmIc2j/q435pnPP5QQy7j0ZpWf1sizvH
yKsKv9kFAAAAAAAAAAAAAAAAAAAAAAAAAAAAAADokuKDAAAAdMuc3hNzbwC4hxe/+MVHZ3pJWtZd
Ont0NTs5vex873G/X+286ureq1x6V512RnXU3X+9OG9WjpNf+Ipq146dvb1CK6lvfvOb55TOD+f4
fkgqN8jN9Qe1IRbbvaM0j2G7JOob49fVN5gvTdOE343FtjpK82jCumiz0hiatDXabH2UxtGkNdFU
bR4vdtsSK6l6+5XWQ5Pq/bRLHR6l18HwvCOaamOUltmkVdF29edNaSxNkqT5monScaOLvhe/HzeI
UfXyKI2tn8fFuFR/LpbG2E+T5wabo7TM+SzlukJb/V6UxtrPn8W4dKsojbGf/4wmG+S7dFM9IkrL
m8/lcUCsxAb5vBnFuXqpN0RpfP2oXH2d9bVxbZTWW9t2xb/GvWIU/UOUxtXPUq4bj6JBjtHPiXHt
P6I05oW8Jsal5XA+1UaHRGl99POKaLJBrrevjWF36ygtq59x24+OjtI457M9ht0Lo7SshZwSkzHS
qsJvdgEAAAAAAAAAAAAAAAAAAAAAAAAAAAAAALqk+CAAAADdMqe/irk3/9vDE5/4xCMyvSQt6y6d
PbqanZxelk5+4St7r3KwLtjwX8X5sjKcvPbV1a4dO3t7g1ZaH/vYx04snR/O8aWQVG6Qm+sPaik3
w5+Ii6M0n2G7b9Q9J0r/3oTbxmJbHaV5NGFdtFlpDE3aGm22PkrjaNKaaKo2jxe7bYmVVL39Suuh
SfV+2qUOj9LrYHia3Cc2RmmZTVoVbVd/3pTG0iRJmq+ZKB03uuzkqF/XKPqnKI2pn1vHuHTTKI2x
n89GU22O0jLns5TrCm31xiiNtZ/pGKcujNI453NcNNkg36Wb6tVRWt58/j1WaoN83oziXL1UfT2s
NL5+1L97xWyU1t0o7IpPxB2izb4XpfHMZ2fcKsa5R0Vp7P28L8axx0ZpvAs5LW4c49JyOJ9qoxtG
aX3084ZoskGut6+NYffQKC2rn7+MceqTURpnP7ePYVaf15SWsxjnxm/GyKoKv9kFAAAAAAAAAAAA
AAAAAAAAAAAAAAAAAADokuKDAAAAdMucnhdzb/y3h3vf+97HZHpJWtZdOnt0NTs5vWz95MOf6L3S
wTrlJX9VnC/L25lvfndV7drV2wu0Envta1+7qXR+OMfHQlK5QW6uP6gNsZTq6UvzGbZXRt3Ho/Tv
w3Z8LKXVUZpPE9ZFm5XG0KSt0WbrozSOJq2JpmrzeLHbllhJ1duvtB6aVO+nXep9UXodDE+TnwUb
o7TMJq2Ktqs/b0pjaZIkzddMlI4by8F/xkHRZt+N0ljmc1aMW9uiNNb5HBFNtTlKy5zPUq8rtNEn
ozTW+VwbB8Q49b0ojXU+50eTDfJduqn+MUrLm89fxUptkM+bUZyrl6q/A5XG148Wbr/4/Tg9Sutw
FK6IV8QNoo0uj9I45lMfj8e9m8euKI1/Pl+OcetGcXKUxruQJ8Q4tRzOp9pqqddrmr5uOsj19rUx
7J4VpWX181sxTr05SuPsZzqGWf25d0aUlrVYh8dktF5V+M0uAAAAAAAAAAAAAAAAAAAAAAAAAAAA
AABAlxQfBAAAoFvm9PiYe8O/PdzhDnf4XqaXpGXdxV/6ejU7Ob1sHXHIfaptRx/Xe7VLb8fll1eb
HvS44rxZfo445L7VTz/z+d7W10puzZo1R5XOD+f4u5BUbpCb6w9qQyylF0dpPsP2tag7O0r/Pmxv
i6W0OkrzacK6aLPSGJq0NdpsfZTG0aQ10VRtHi922xIrqXr7ldZDk+r9tEuN4n210rw8mmpjlJbZ
pFXRdvXnTWksTZKk+ZqJ0nFjubgwHhZtdVaUxjGf/4px65QojXU+p0VTbY7SMuez1OsKbfTtKI11
Pj+Mcau+LlIaaz83jKYa5Jy/qb4VpeXNp/49w0ptkM+bUZyrl6qvh5XG148W3wHxJ1F/npTW5Sgc
E/eIJrtNlJbdz0eiC50cpfHP56QYt14RpbEu5D9j3FoO51Nt9dMorZP5vDuabJDr7Wtj2P1VlJbV
zx1inHpplMbZz2Ni2L0hSstaih3x8Wj1PKkq/GYXAAAAAAAAAAAAAAAAAAAAAAAAAAAAAACgS4oP
AgAA0C1zOizm3uxvDze/+c1Pz/SStKy76Itfq2Ynp5e1Yw59eLX9pxf2XvHSu2zT96ojfvnQ4rxZ
Po66x4OqS79zVG+ra6W3evXqo0rnh3P8RUgqN8jN9Qe1IZbSr0RpPsN2dfzqXo816XGxlFZHaT5N
WBdtVhpDk7ZGm62P0jiatCaaqs3jxW5bYiVVb7/SemhSvZ92qddH6XUwPM+LptoYpWU2aVW0Xf15
UxpLkyRpvmaidNxYTnbEc6Pp9o96WaUxzOd9MW5tjtJY53NJNNVSx7LU6wptdEaUxjqfL8S4Va/X
0lj7qb8fNtUg36Wb6pwoLW8+d4qV2iCfN6M4Vy9VXw8rja8fLb0bxFPju1Fap227PH43mup+UVpu
Py+JLvTZKI1/PttjIsalO8QVURprP9fEVIxby+F8qq3qa82ldTKfw6PJBrnevjaG3fujtKz5jNt7
uq5eL6Wx9vM7Mex+Mer1U1reII6N+rXdPhqtKvxmFwAAAAAAAAAAAAAAAAAAAAAAAAAAAAAAoEuK
DwIAANAtc7pjzL3B3x7233//izK9JC3rfvrZf69mJ6eXvROe/Oxq17U7eq966Z21/v3F+bI8HHu/
R1VXnnRqb2tLVXXXu971uNL54RxPD0nlBrm5/qA2xFLaLy6I0ryG7dOFx5qwI24eS2l1lObVhHXR
ZqUxNGlrtNn6KI2jSWuiqdo8Xuy2JVZS9fYrrYcmfSS61J9H6XUwPL8bTbUxSsts0qpou/rzpjSW
JknSfM1E6bixHD0/muw2UVpuP/8U9TYYJ6dHaazzuTSaanOUljmfpV5XaKOrojTW+XwlSttllI6M
0lj7uX001SDfpZuqtKx+bhwrtXpfKq2TfkZxrl6qvh5WGl8/2rd+Nd4WbV377ee10URPjNLy+vmd
6EJ/H6Xx93PrGJf+OUpjXMjrYxxbDudTbVVfay6tk/kcHk02yPX2tTHs6n2itKz5XBR7n0+O2juj
NNZ+mvpbyiBjWcjO+Fq8MH4phl5V+M0uAAAAAAAAAAAAAAAAAAAAAAAAAAAAAABAlxQfBAAAoFvm
VN8seu6N/a5n+/bteYokLd/O+8dPVbOT0yvCGW98e+9VL71d1+6ovvfYpxfnS7cde79HVVedfmZv
S0s/6//+3/97YunccI5HhKRyg9xcf1D1DfSX2mejNK+u+m4stdVRmlcT1kWblcbQpK3RZuujNI4m
rYmmavN4sduWWEnV26+0Hpp0eHSpP4jS62jSmVEfH1eKu0RTbYzSOm7Sqmi7+vOmNJYmSdJ8zUTp
uLEc7YzfiaY6OErLXQmaanOUljefQa4rNF1pnCtB/X5oqkG+SzfRzaO0rPlcGCu5QT5vRnGuXqr+
HlQaXz8aTgfEb8fn45oores2vDmG3e9FaVn9HBZd6CVRGn8/TX5uLKVBr7WfFTeNcWw5nE/taxNR
X7v++aj3tbtG/Rmzt3OjtE7m0/R100Gut6+NYffVKC1rufvjaKJbxflRWuawHBEvizvHUKoKv9kF
AAAAAAAAAAAAAAAAAAAAAAAAAAAAAADokuKDAAAAdMteXRJzb+a3h7POOuvqPEeSlm3nvPsfqtnJ
6RVj6ze+23vlS+/KU06vjrzzYcX50k3H3u9R1VWnn9nbwtL/duMb3/gnpXPDOe4ZksoNcnP9QW2I
pfYnUZpXV70ultrqKM2rCeuizUpjaFqbrY/SGJq0JpqqzePFbltiJVVvv9J6aNJnoks9Mkqvo0mX
xv6hfW9jlNZxk1ZF222N0liaJEnzNROl48ZCPh/1MbQJh8VvxXPibfHt2BGlcSzV5XHXaKK7R2mZ
K0FTbY7S8uYzyHWFJrtplMa5EhwcTTXId+kmul2UljWflfb9de8G+bypPxPGofp6WGl8/Wj43Tr+
KL4SO6O03pv0yhhmz4rScvpp8tg6zAa5flWfR426G8QJURrfQp4S41rXz6cW6obxq1Fvg5fGO+Nz
cVScEhdH6XUOw+HRZINcb18bw24U1+vGQRPrcnf1Ney2PsvqY8BfxC/GwFWF3+wCAAAAAAAAAAAA
AAAAAAAAAAAAAAAAAAB0SfFBAAAAumWvfhRzb+C3h40bN56V50jSsm3L37y1mp2cXjGOmf7Navv5
F/Re/dI79wMfK86X7jl61UOrK089vbdlpf9t165d9Xng9r3PC/fyf0NSuUFurj+oDbHU7haleXXV
6lhq9XNK82rCumiz0hiadoNoq/VRGkOT1kRTtXm82G1LrKTq7VdaD036QnSpu0TpdTTt10P73sYo
rd8mrYq22xqlsTRJkuZrJkrHjYUcHm12y3h2HBel8SzFpmjivL/+TCktbyVoqs1RWt58Brmu0GSj
+I40Lg6Ophrku3QT1a+xtKz51PvzSm6Qz5tRnKuXqq+HlcbXj5rtdvGn8a3YFaVt0ITfjmG1NkrL
6OcXowvV66k0/n6mY9S9OEpjW8jXYpzr+vnU3PaLu8efxCfi+3FtlF5HG5r+TjTIuWR9bBl2S92H
losm1uXcXhql5Tal/rz8atTnZBOxpKrCb3YBAAAAAAAAAAAAAAAAAAAAAAAAAAAAAAC6pPggAAAA
3bJXX4q5N+7bw3vf+97v5zmStGw7+UWvqmYnp1eUHzztudWuHTt7a2CJ7dxZnfA7zyrOl+448i73
ry7b9L3eRpX27JxzztleOi+c48qQNH+D3Fx/UBtikH4Spfl1TX08unEstdVRml8T1kWblcbQtF+I
tlofpTE0aU00VZvHi922xEqq3n6l9dCko6JL3ShKr6Np7w3texujtH6btCrabmuUxtIkSZqvmSgd
NxZyeIyqJ8WZURrXYr0ohl39mVJa1krQVJujtLz5DHpdoakOjtI4V4L6tTfVIN+lm+jXorSs+dT7
80pukM+bUZyrl6qvh5XG14/a6w7x/+K4KG2LYboofjGG0dooLaOf+tpbFxrk/V5f4x5lt4tLozS2
fq6Ne8Q41/XzqfpvJo+Pj8YFURrzqDT9nWiQ6+31sWXYLXUfWi7+NJruNVFadtNOj/qz86axqKrC
b3YBAAAAAAAAAAAAAAAAAAAAAAAAAAAAAAC6pPggAAAA3bJXH4y5N+vbwwtf+MKj8xxJWrb98Bkv
qGYnp1ecs9/14d4aWHpXnnJ6deSdDyvOlw44+NDqkv/+Zm9rStdv48aNZ5fOC+c4MSTN3yA31x/U
hhikj0dpfl3z1Rik1VGaXxPWRZuVxtC0+0VbrY/SGJq0JpqqzePFbltiJVVvv9J6aFJ9LtW16v2i
9FqatC1uEdq3NkZp/TZpVbTd1iiNpUmSNF8zUTpuLOTwGGW3ii9FaWyLcWHcLIZZ/ZlSWtZK0FSb
o7S8+Qx6XaGpDo7SOFeC+rU31SDfpZtoqe/5en9eyQ3yeTOKc/VS9fWw0vj60Wi6d7wrLo7SdhmG
YX3WrI3S/Pupr711oUHe7/U17lH2D1Ea10LeGuNeV8+n6s+AD8flURrnOGj6O9Eg19vrY8uwW+o+
tFw0+beUuT0vtkdpDE37SfxJTETfqsJvdgEAAAAAAAAAAAAAAAAAAAAAAAAAAAAAALqk+CAAAADd
slevjbk36dvDIx/5yCPzHElatm1e/aRqdnJ6xTnikPtUl3//R721sPTOfteHi/Nl/J3z3sN7W1Eq
9773ve8HpfPCOb4SkuZvkJvrD2pDDNJzojS/rnl5DNLqKM2vCeuizUpjaNrvR1utj9IYmrQmmqrN
48VuW2IlVW+/0npo2s9Fl/pclF5H094Y2rc2RmndNmlVtN3WKI2lSZI0XzNROm4s5PAYdQfEf0Rp
fIvxlzHM6s+U0nKWu53RVJujtMz5DHpdoakOjtI4V4I7RlMN8l26iZb6nq/355XcIJ83ozhXL1Vf
DyuNrx+NthvFH8T3orR99tWDYl9bG6V591Nfe+tCg7zf62vco+qw2BWlcfXzk7hFjHtdO596eHwr
SmMbN01/Jxrkent9bBl2S92Hlosm/5ayd/eLk6M0jjYcHfeIeasKv9kFAAAAAAAAAAAAAAAAAAAA
AAAAAAAAAADokuKDAAAAdMtePSvm3pxvD3e5y12Oy3Mkadl25J0Pq2Ynp1ekzQ99UrXzyqt6a2Jp
7bp2R/W93/q94nwZXye94C+z8Xb1tqJU7kUvetExpfPCOT4ckuZvkJvrD2pDDNKdozS/rrlvDNLq
KM2vCeuizUpjaNrfRlutj9IYmrQmmqrN48VuW2IlVW+/0npo2v2iS/1NlF5H066Ku4QGb2OU1m2T
VkXbbY3SWJokSfM1E6XjxkIOj3HoZvGjKI1xIafFRAyr+jOltJzl7pJoqs1RWuZ8Br2u0FQHR2mc
K0H9/bCpBvku3URLfc/X+/NKbpDPm1Gcq5eqr4eVxtePxqd631vq58lCvhL72toozbufJo+tw2yQ
93t9jXsU1eeCR0dpTAt5ZnShrpxP/Ur8V5TGNK6a/k40yPX2+tgy7IZ9DO2Kp0Wb/Vy8Ma6O0nia
Vi933r8fVYXf7AIAAAAA/P/s3Qm4XGV9+PGGoChajeJCrb0s4oZVc0EERTGiCO5BxaUtNu5LFaN1
wT0KFevWuNa6Bpdaa1Hcl6qNGzcLhLDvcBHCFghJCCHrPf/fwcnfm8tv7jJ3ztw5dz7f5/k8wJB7
3nfemXvmnZN5ngEAAAAAAAAAAAAAAAAAAAAAAACok/RGAAAA6mVER4ThX8y3k1mzZl0SPyNJ07It
N95UDPT197TL33NSYzUm3oZzLigG9j4wPS7dZ+VTnl9s23Br49GTmnfUUUcty/aFw3wgSGpeK1+u
36pTQ6sNhuyYdbE2zAytNCdkx6zCgtDJsjlU7Q+hUy0M2RyqNC9UVSfPFzuUv/u91PNDtg5VOy7U
qWeF7H50wspwl6DWWhyyda3S7NDpytf9bC5VkqRmzQ3ZeWMsi0K3dGjI5jge5fupdlW+pmRjTHdV
7snLvVU2ZjOTua5QRXuGbJ69YEaoqlbeS1fRfiEbq5ny+dzLtfJ6MxV79azyelg2v9Gou9olvDbc
HLLHqxXlOWAyzQ/ZcUdzv1CHWvl9f2yYil4VsvmM5fehyte6dtbt+6ny70XeH7aGbD7drOr3RK1c
by/PLe1uos+h6eIZYSraO3wpbA7ZvKp2YrhDRfKZXQAAAAAAAAAAAAAAAAAAAAAAAAAAAAAAgDpJ
bwQAAKBeRvTQMPwL+XYyc+bMNfEzkjQtW7fkjGKgr7/nrf3NaY0VmXhXLPhoeky6y9L9Di5uPf/i
xqMmjd5DH/rQM7N94TCvCJKa18qX67fq1NBqi0J2zLqYzH2fE7JjVmFB6GTZHKq2LZTP+060MGRz
qNK8UFWdPF/sMBh6qbkhW4eq/SzUqXuHoZDdl074VpgZNPEWh2xNqzQ7dLq1IZtLlSSpWa3uL8r3
YN3UT0M2z7F8MrSr8jUlG2O6OztU1cqQjdnMZN5bV9FUvEfqButDlbXyXrqKHhiysZq5PPRyrbze
TMVePau8HpbNbzTqzsrf29+F7DGbqA+FyfTqkB13NHuHOvQPIZv/aB4dOt29wg0hm89otoduOT+N
p27eT5WPwa9CNo86qPo9USt7yfmh3U30OTRdPDFMZXuG8rVmTcjmV6UTwk4VyWd2AQAAAAAAAAAA
AAAAAAAAAAAAAAAAAAAA6iS9EQAAgHoZ0V3D8C/ju4ONGzfGj0nS9Ov6b55SDPT197wzDjmq2HbL
hsaqTKzy58547JHpceke13zxG41HTBq7WbNmXZLtCYc5MkhqXitfrt+qU0OrzQvZMevijaHV5oTs
mFVYEDpZNodOeHXoRAtDNn6Vyt+Vqurk+WKHwdBLPStk61C1reGBoU6dHbL70infDHcOmliLQ7ae
VZodOt3akM2lSpLUrLkhO2+MZVHopp4dsnmO5bzQrv42ZGNMd78PVbUyZGM2M5nrClX0lyGb53R3
daiyVt5LV9FE3wOvCr1cK683U7FXzyqvh2XzG426t/K9evmePXvcJmJFmEwvDdlxR/PIUIdeE7L5
j2bv0Ok+E7K5jOWzoU51636qvNZ4QcjmUBdVvydq5Xr7/NDuyv1+NtZ09+jQDe0WXhh+EraHbK5V
eHH4/xXJZ3YBAAAAAAAAAAAAAAAAAAAAAAAAAAAAAADqJL0RAACAekm6MQz/Mr6dnH322TfFz0nS
tGvwAx8tBvr6CZe9/YONVZl4N/34f9Nj0h3Of8lrimJoqPFoSWM3c+bMtdmecJiHBUnNa+XL9Vt1
ami1vwnZMeviEaHV5oTsmFVYEDpZNodOWBFmhKpbGLLxqzQvVFUnzxc7DIZe6rCQrUMnfDrUqY+E
7H500m/C/cJ06C9DJ+7L4pCtZZVmh0431nuUKkhSs+aG7LwxlkWhm9otbAzZXMdS7mPb0V+H7Pij
+UIoX4vqbL9QVStDtm7NTOa6QlVtC9lcm/lByNa5TvYPVdbKe+kq2jVkYzWzPdwp9GqtvN6Uz6du
qLwels1vNOruyut+p4TssRuvoXDf0Gqt/E48PdShfwnZ/Edz/9DJHh0m+hpdKj+Pdq9Qp7pxP1Wu
4QUhG7/dtoZrQ3kduVyLpaG8/vTjxj+H2xSyYzRT9XuiVq63zw/t7ichG6uZ8vdk5P6wju4cuq2/
Cm8Ivwrl3jJb/3ZZHx4Ybq9IPrMLAAAAAAAAAAAAAAAAAAAAAAAAAAAAAABQJ+mNAAAA1EvSsjD8
y/h28o1vfOOC+DlJmnad96JXFwN9/TSs/c1pjZWZeBcc+/r0mEytpQ85pNh05dWNR0kauzVr1oz1
pc9DYbcgqXmtfLl+q04Nk+nSkB23210XJtOckB23CgtCJ7s1ZPPohLmhyu4Ufheysas0L1RVJ88X
OwyGXmr/kK1DJ5T7qieFKrtL45/t6Ikhux+dtjq8KNS1h4ZPhfWh6vNi2eKQrWOVZodOtzZkc6mS
JDWrPL9n542xLArd1m9DNtexHBba0e4hO/5ovh7UvJUhW7dmJntdoYrK/WA212Z+EzR6C0O2dqOp
qi0hG6+ZfUOv1srrzVTs1bPK62HZ/Eaj7q983b44ZI/feD01tFor13RfE+rQySGb/2g6+Xd1M0L5
epvNYyyvCnWr2/ZTu4RfhmzsybgifCe8JxwT+sP9Qvl4j7fyWnN27Gaqfk/UyvX2+aHdfTNkY43m
rkHVVj6/Xxt+Fcb6TESrTgm3VySf2QUAAAAAAAAAAAAAAAAAAAAAAAAAAAAAAKiT9EYAAADqJWnU
L11885vfvDx+TpKmV0NDxbL9n1AM9PXTcMYhRxXbbtnQWKCJtfGyK4ol+x6UHpeps+rfFzUeIWl8
/f73v78m2w8Oc1WQNHqtfLl+q04Nk+lLITtut/tGmExzQnbcKiwInWxNyObRCVeEu4cqmhG+ErJx
qzYvVFUnzxc7DIZe6v4hW4dOWRvKc047e0A4Lpwd5pY3tKmZ4fqQ3Y+psDg8PtShe4ZXhd+F4feh
nY9Ps8p1Gj5mJ8wOna78XcrmUiVJalZ5fs/OG2NZFLqtL4ZsrmN5ZWhXN4dsjGYGgpq3MmTr1sxk
rytU0Vkhm2sz5fVMjd7CkK3daKqqfE+ajdfMU0Kv1srrzVTs1bPK62HZ/EajenREyB6/8XpjaLW9
Q3bM0Xwi1KElIZt/M6tCJ3tJyOYxlmVhl1C3um0/9baQjTtRW8MPwsvC34R2NNHX9arfE7VyvX1+
aHcfCdlYo3lkUOe6X3hdOC1kj8dk3L4fK5LP7AIAAAAAAAAAAAAAAAAAAAAAAAAAAAAAANRJeiMA
AAD1knRCGP4lfDs5/PDDl8bPSdK06rbLrywG+voZ4Yr3/WtjhSbelf+yMD0mU+Ospx1TDG3d1nh0
pPH1mc985txsPzjM/wVJo9fKl+u36tQwmV4SsuN2u5eHyTQnZMetwoLQyQZDNo9O+c8wI7Sz8nj/
HrLxOmFeqKpOni92KJ8jvdTMkK1DJ20Lnw37hlb6y/D08LGwIgyFHceeG9rZwjB87t3g96F8vdot
dFN7hleG74dNIZt7ux+frMUhG7tKs0OnWxuyuVRJkppVnt+z88ZYFoVu6wMhm+tY3hva1dkhG6OZ
jeHOQXkrQ7ZuzUz2ukIV/Shkcx3NXwc1r5V9flWV+/tsvGbeEXq1Vl5vpmKvnlVeD8vmNxrVp/La
RPYYjsfHQ6vtGraG7LjN/DZ0e+X9ui1k82+mPJd2qvK61KqQzWM05fWrg0Md66b91N+Ecv+bjTte
N4Tjwx6h3U307yOqfk/UyvX2+aHdvTFkY41msn/vpdZ7UPhoaNf1xy+E9DO7AAAAAAAAAAAAAAAA
AAAAAAAAAAAAAAAAdZLeCAAAQL0kzQvDv4RvJ319fWfHz0nStGr1KT8qBvr6GWnvA4tbVp7bWKWJ
tW3DhuL0A5+aH5eOWzdweuORkcbfy172smXZfnCYLwdJo9fKl+u36tQwmfYM2XG73d5hMs0J2XGr
sCB0svNDNo9O+lSYEdrR7uG/QzZOp5TXTKqqk+eLHQZDr7U6ZGvRaUPh9PCJ8KrwjHBwmN3whPDM
UP6/fw0/DuXjlR1rh7mhnR0QsnG6wbrwn+El4X6h05VjPi8sDGeE8vHM5jlcux+frMUhG7tK5fO1
060N2VyqJEnNKs/v2XljLItCt/WukM11LOXrYbv6bsjGGM0hQXkrQ7ZmzUz2ukIVlfvlbK6jeVFQ
88rf2WzdRlNVXw3ZeM18L/RqrbzeTMVePau8HpbNbzSqT28O2WM4Hl8Jk+nykB23mfVh19DN9Yds
7qP5RuhUHw7ZHMbypVDXumk/9fmQjTke20J5jbG8xl5VY127HKnq90StXG+fH9rdUSEbazT+Dn7q
+8vwz+GmkD1G41Vex7xzkXxmFwAAAAAAAAAAAAAAAAAAAAAAAAAAAAAAoE7SGwEAAKiXpCeG4V/C
t5O73OUuV8fPSdK06rLjTygG+vpJnP30lxRDW7c1Vmpi3fDt76fHpLMufMX8xiMiTayDDjpoebYf
HOZdQdLotfLl+q06NUy2C0N27G51aZhsc0J27CosCJ3sFyGbR6d9P+wRJtPscHbIjt9J80JVdfJ8
scNg6LXG2t/U2dzQ7paEbKxuc374enhLeHp4cLhTmEx3DvuFw8PLw0fCT8OqkM1hLFU8PiNbHLKx
q1Senzvd2pDNpUqS1Kzy/J6dN8ayKHRb5fuVbK5jaed9+WDIxhjN+4LyVoZszZppx3WFdvfKkM11
NF8Oat7CkK3baKrqbSEbr5kbw8zQi7XyejMVe/WsVl5fVJ8OCtljOB7/HSbTD0J23NEcFrq5d4Rs
3qMpf6YTPSRsCdkcRnNzuF+oa92yn7p3uC1kY47lmnBIqLryWnM2fjNVvydq5Xr7/NDu/iZkY43m
j2FG0NR3r/CfIXucxusJRfKZXQAAAAAAAAAAAAAAAAAAAAAAAAAAAAAAgDpJbwQAAKBekv46DP8C
vpG2bdmyJX5UkqZPKw9/XjHQ108T13zh642VmmDbtxdnHfmi9Jh0xpJ9Diw2XnZF4wGRJtZ973vf
C5K94HDHBEmj18qX67fq1DDZPhuyY3erL4TJNidkx67CgtDJPh+yeUyF1eG4cLcwkf4qLAxbQ3bc
TpsXqqqT54sdBkOv9fWQrcV0MDe0u78L2Vh1cUM4L/wm/Ch8KywaoXz9LP08LA+XhjUhO95kVPH4
jGxxyMau0uzQ6daGbC5VkqRmlef37LwxlvI1qNv6RMjmOpZ23pdW1vOcoLyVIVuzZtpxXaHd9Yds
rqMp93J3Csor32Nn6zaaqjoiZOON5imhF2vl/DgVe/Ws8npYNr/RqD7dI2SP4XhM9nXnnSE77mg+
HLq58vpFNu/RHBY60c9CNv5Y3hDqXLfsp14bsvHGcn3YL3Si8lpzNodmqn5P1Mr19vmhisq/H8nG
G80hQd3TW0L2OI3Hu4rkM7sAAAAAAAAAAAAAAAAAAAAAAAAAAAAAAAB1kt4IAABAvTRpYxj+JXw7
ufDCC9fFz0rStGjzdTcUA339jGLpwx5fbL72+saKTay1v1+aHpPOuPydJzYeCWni7brrrjdme8Fh
DgySRq+VL9dv1alhsr0gZMfuVi8Kk21OyI5dhQWhk70jZPOYSuvDovDi8OCwSxjZnuF54VthU8iO
M1Xmharq5Plih8HQa70/ZGsxHcwN7e5OoXyeZOMxMVU8PiNbHLKxqzQ7dLq1IZtLlSSpWeX5PTtv
jKXcE3dbp4RsrmP5dGhXfxWyMcby6KA7tjJk69VMO64rtLtdw6h/b93Ec4LyFoZszUZTVfcKQyEb
s5n/CL1YK683U7FXzyqvh2XzG43q1UR/j3eY7H6oleu6V4bsemQ3tFeY6FpuC7uHqntuyMYfy1mh
fC2vc92yn/ppyMYbTfl8Oix0qoleQ6z6PVEr19vnhyr6YcjGG81ngrqrD4TssRrL14vkM7sAAAAA
AAAAAAAAAAAAAAAAAAAAAAAAAAB1kt4IAABAvTTpnDD8S/h28q1vfevi+FlJmhbd8J0fFAN9/Yzh
4jcc31ixiXfBvOPSY1KtJfseVGxadW3jUZAm1rp168bzBfvll4ZLGr1Wvly/VaeGyXbfkB27W5Xz
nWxzQnbsKiwInWxuyObRTbaFVeGScGm4OWR/rlvMC1XVyfPFDoOh13pxyNZiOih/56uofN5n4zEx
VT0+w1scsrGrNDt0urUhm0uVJKlZre65F4Vuq9yTZ3Mdy4dDO7sgZOOM5utBd2xlyNarmXZcV6ii
n4dsvqP5TVDewpCt2WiqbKLP0w3hXqHXauX1Zir26lnl9bBsfqNRvcoew/H4dJhMdwubQ3bs0RwR
urEPhGy+o1kaqu4u4YqQjT+WJ4a61w37qZmhfP3LxhvNV0MnK681Z/Nopur3RK1cb58fqugtIRtv
NOVjvkdQ97RrOCtkj9do/lAkn9kFAAAAAAAAAAAAAAAAAAAAAAAAAAAAAACok/RGAAAA6qVJp4Th
X8K3kze96U3L4mclaVp0yRvfWQz09TMO65ac0Vi1ibXx4suKgb0OSI9JdS5/54mNR0CaeL/5zW9W
ZfvAYa4PksaulS/Xb9WpoR2dHbLjd5vyC+bb0ZyQHb8KC0In2zNk86B180JVdfJ8scNg6LX2C9la
TAdzQxXtGi4K2ZiMX1WPz/AWh2zsKs0OnW5tyOZSJUlqVnl+z84bY1kUuqm/Dtk8x+OfQzv7ZMjG
Gc2WsG/Qzq0M2Xo1067rCu3uLSGb71gODbpjC0O2XqOpso+FbMzRvDP0Wq283kzFXj2rvB6WzW80
qk/3D9ljOB4nhMn205AdezQ/C93W3cPqkM13NO8NVfe+kI09lm+G6VA37KceHLKxxrJ/6GTlteZs
Hs1U/Z6olevt80MV/W3IxhvLB4O6q38M2WM1mguK5DO7AAAAAAAAAAAAAAAAAAAAAAAAAAAAAAAA
dZLeCAAAQL00qfzyxOFfwreTxz3uccvjZyWp9g1t3Vos/9vDioG+fsbhrCNfWAxt295YvYl16Vve
lx6TaizZ58DitsGrGqsvTbwPf/jDZ2b7wGEWB0lj18qX67fq1NCOFobs+N3m30I7mhOy41dhQeh0
l4dsLrRmXqiqTp4vdhgMvdgNIVuPupsbquqokI3J+FX5+Oyo3KNnY1dpduh0a0M2lypJUrPK83t2
3hjLotBNHReyeY7Hc0M7e3LIxhnLD4J2bmXI1qqZdl1XaHcPCtl8x7Ii7BK0c61c96myw0I25mhu
DvcNvVQrrzdTsVfPKq+HZfMbjerTU0P2GI7H34fJ9oqQHXssh4Ru6viQzXMsDwtVtlfYGLKxR7M+
/FWYDnXDfurpIRtrNBeFTldea87m0kzV74laud4+P1TVpSEbczS3hb2DuqdyD5o9VqO5skg+swsA
AAAAAAAAAAAAAAAAAAAAAAAAAAAAAFAn6Y0AAADUS5PKL5kd/iV8O9ljjz0ujJ+VpNq39rcDxUBf
PxNw3cnfbqzexNp01apiyb4Hpcek/S567dsaKy+11ty5c5dl+8BhPhckjV0rX67fqlNDO5obsuN3
m2eFdjQnZMevwoLQ6b4WsrnQmnmhqjp5vthhMPRi5fkyW4+6K8/fVfb9kI3L+FT9+JQtDtnYVZod
Ot3akM2lSpLUrFbfPy0K3dIu4YKQzXM8Hhra2cxwbcjGGssxQX9uZcjWqZl2XVeoouUhm/NY3hq0
cwtDtlajqbJWf+e/FHqpVl5vpmKvnlVeD8vmNxrVp4+E7DEcj3Y8R+8btofs+KMp/w6sPP90Q3uG
Vt7nXhiq7pSQjT2Wt4XpUjfsp14WsrFG8/XQ6cprzdlcmqn6PVEr19vnh6r6l5CNOZafhRlB3dO6
kD1WzVxVJJ/ZBQAAAAAAAAAAAAAAAAAAAAAAAAAAAAAAqJP0RgAAAOqlSf1h+Jfw7WSXXXbZED8r
SbXv8neeWAz09TMBy2c/udi2/pbGCk6sK973r+kxab/1y89srLrUWvvuu+9Z2T5wmOOCpLFr5cv1
W3VqaEf3CttDNka32Bb+MrSjOSEbowoLQqd7fsjmQmvmharq5Plih8HQi70lZOtRd3NDlf11uClk
YzO2qh+fssUhG7tKs0OnWxuyuVRJkppVnt+z88ZYFoVuqdzjZnMcjzVhl9DuPhyy8cayLjwo6E+t
DNk6NdOu6wpV9LqQzXksW8Pjgv7cwpCt1Wiq7uMhG3csLwi9UiuvN1OxV88qr4dl8xtNr9UX9v/T
v9aqO4frQvYYjmVzuEtoR98P2RhjmR+6of8O2fzG8vZQZUeEbNyxnB/uFKZL3bCfKp+r2VijOSl0
uvJaczaXZqp+T9TK9fYqzwv7hWzM8Tg+qHu6OmSPUzOXFMlndgEAAAAAAAAAAAAAAAAAAAAAAAAA
AAAAAOokvREAAIB6adLuYSgM/yK+nVx11VW3xc9LUm0b2rq1WD77ycVAXz8TdOVJn2ys4sTacv3q
YumDD06PSfuc/cy/a6y41Hq77bbbNdkecJinBklj18qX67fq1NCuTg/ZGN3itNCu5oRsjCosCJ3u
rmFDyObDxM0LVdXJ88UOg6EXe1DI1qPu5oaqe0nIxmZsnXh8Fods7CrNDp1ubcjmUiVJalZ5fs/O
G2NZFLqhvrAmZHMcj3a+Dx3ePmFbyMYcyyXhvqGbe0zjn1W3MmRr1ExVj2c7ukdYF7J5j2V12C90
cw8J5XvCTrQwZOs0mqp7aMjGHUv5nPjb0Au18nozFXv1rPJ6WDa/0fRa5fXJ8nWv3B/sVd5Qk44P
2eM3Hr8M7erIkI0xls3hoDCVvTZkcxvLbeF+oaruFM4P2dhjOSJMp7phPzU/ZGON5oTQ6cprzdlc
mqn6PVEr19vLta6yn4ds3LFsD+V12W7u7uFRf/rXSirfI3ZL5Tk4e5yaWV4kn9kFAAAAAAAAAAAA
AAAAAAAAAAAAAAAAAACok/RGAAAA6mWUrgjDv4hvJ9/73vcuiZ+XpNp2869+Wwz09dOCpQ8+uNi8
6rrGSk6sKxZ8ND0m7XPDt7/fWG2ptW699dZ0/zfCA4OksWvly/VbdWpoVx8L2Rjd4sTQruaEbIwq
LAhT0X+FbD5M3LxQVZ08X+wwGHq1FSFbkzqbGzrRF0I2PqPrxOOzOGRjV2l26HRrQzaXKklSs8rz
e3beGMuiMNXdN5wTsvmN1+tCVX07ZGOOR3m/HhC6rd3C+8PW2/+r+laGbH2aaed1hSqazLWKq8PD
Qre1S3hD2BD2Lm/oQAtDtkaj6UQ/CdnYYykf2/1CN/WE8KI//WvbauX1Zir26lnl9bBsfqPptYZf
n9wSvhweGrq5x4ZNYfjjNhFvDu1qRjgrZOOM5aowVX/fdXgoH+9sXmP5fKiyt4Zs3LF8J0y3umE/
9bKQjTWa8vpdpyuvNWdzaabq90StXG+fH6rsiJCNOx7l+eKFoRt7Urg0VLl+68M//ulfp7R9Q/b4
jOa7RfKZXQAAAAAAAAAAAAAAAAAAAAAAAAAAAAAAgDpJbwQAAKBeRunHYfgX8e3kLW95y/L4eUmq
bRe/7u3FQF8/LbrkTe9urOTE2nL96mLpgw9Oj8nkLXv4ocW2Dbc2VltqrSVLllyX7f+GKb9cWtL4
auXL9Vt1amhXzwzZGN1iTmhX5bGyMaqwIExFTwnZfJi4eaGqOnm+2GEw9GrvDdma1Nnc0InuEpaH
bA4014nHZ3HIxq7S7NDp1oZsLlWSpGaV5/fsvDGWRWEq2z9cFLK5jdfmcK9QVeUch0I29nhcFQ4M
3dCM8MJwSdgxv060Mgxfk7G087pCFd03bAjZ3Mej3EM8LXRLR4Qzwo757R060cIwfF3GoxMdGrKx
x+Pa8Ngw1T0gfC2Uc2r3NaBWXm+mYq+eVa5FNr/R9FrZ9cnyNfC7ofx/5etIN1X+vq0OI+c8XuV9
2ye0s+eHbKzxuDQ8MHSyQ8LGkM1nLFvCXqGq/iqUfw+YjT2a8v5UOa+pqhv2U+U+MhtrNOW1u072
yrA9ZHNppur3RK1cb58fqu73IRt7vN4ddgnd0H7hv8KOuVW5fjvG+EF4UHnDFHVc2DGX8fpokXxm
FwAAAAAAAAAAAAAAAAAAAAAAAAAAAAAAoE7SGwEAAKiXUfpEGP5FfDs59NBDl8XPS1It23LjTcWS
fQ8qBvr6adVeBxQbzr2gsaIT64oFH82PyaRd+tb3N1ZZar2PfexjZ2f7v2GWBknjq5Uv12/VqaFd
3T1sC9k4U21juEtoV3NCNk4VFoSpaEY4N2RzYmLmharq5Plih8HQq/WF7SFbl7qaGzrVnuHKkM2D
XCcen8UhG7tKs0OnWxuyuVRJkppVnt+z88ZYFoWpqHyv976wKWTzmohvh6r7asjGHq+t4d1h1zAV
leM+P6wII+fWiVaGkeOOpp3XFaqqfF+dzX0iFobdw1RUvj8/Ivw6jJzX3qETlfd/5Nhj6VQ/Cdn4
43Fb+KdQrnGnu3f411DOYcd82n0NqJXXm6nYq2e18nvba411ffKi8M/hAWEqmxmOC5PdR/xvaHfl
7375d1fZeONRXuPo1O/MC0N5jTubx3j8W6iyr4Vs3LGUe67pWDfspw4I2VijGQr7hE703pDNYSxV
vydq5Xr7/FB1h4Zs7In4v9Cpxzfr4eE/wsi/R6xy/YaPszmUe6/7hE5W/t3kFWH4XMbjRUXymV0A
AAAAAAAAAAAAAAAAAAAAAAAAAAAAAIA6SW8EAACgXkZpXhj+RXw7ufe9731R/Lwk1bJV/76oGOjr
Z5IufOWbGys6sbZcv7pY+uCD02MyOeuXndlYZan1nvWsZy3L9n/DfDlIGl+tfLl+q04N7WxJyMaZ
ar8M7WxOyMapwoIwVb0oZHNiYsprJVXVyfPFDoOhl/tuyNalruaGTrZ/WB2yuXBHnXh8Fods7CrN
Dp1ubcjmUiVJalZ5fs/OG2NZFDrVbuHw8Llwc8jm04r+UHX3D+04718cnhd2CZ1or/DecHXI5lPq
RCtDNnYz7b6uUEV3DVeEbP4TcU14RbhT6ET3C28K5XMxm09p79CJFoZs/NF0qkeErSGbw3iVe+JO
nJ/K9gufCRvCyHm0+xpQK683U7FXzyrXIpvfaHqt8V6fHAq/C28O5fOvU5XnyheHc0I2r4l6Wqii
x4RyjbIxx2NjeF2YEapo9/DJkI09XteHe4aqenzIxh3LZeEuYTrWDfupu4dsrLFU/fe59wrfC9nY
41H1e6JWrrfPD53oayEbfyJuCx8Je4ROVO7Djwm/Dtl8SlWuXzZeuQf7t9AXqq58bSifs9k8xvLX
RfKZXQAAAAAAAAAAAAAAAAAAAAAAAAAAAAAAgDpJbwQAAKBeRqn8UujhX8S3kxkzZmzaunVrHEKS
atb27cWKQ59VDPT10wa3rDi7sbAT6/J3npgej9adcchRRTE01FhhqfUe8IAHnJvt/4Z5Y5A0vlr5
cv1WnRra2UkhG2eqHR/a2ZyQjVOFBWGqKr+Yf1nI5sX4zQtV1cnzxQ6DoZc7JGTrUldzQ6d7ZFgd
svmws048PotDNnaVZodOtzZkc6mSJDWrPL9n542xrAzl+4MqnBg+Hf47nBm2hGwOk9Hu95+jVe7B
szm04pLw5vCA0M52CeVrYvl+9YyQjT1SJyqfZ9nYzXTycZ1MTwnZ/FuxKrwvPCi0u4eF48LvwlDI
xh9u79CJFoZs/NF0sg+HbA4T9f1QPlfK6yHtbI/w6vCbMNrjWp6P21krrzdTsVfPKtcim99oeq1W
r09eHb4RyudkeY3j7qFd3Ss8K3w+3BCy8Vvx21BlrZzjRirP2+V6tqtyn/DicEXIxpuIY0JVzQzl
3jEbdyzPDNO1btlPnR2y8cZS/h5X0dNCeW05G3O8FoUqa+V6+/zQicr9xHUhm8NEbQxfCOV5q937
nj3D34dvhw0hG3+4KtcvG2+Hck/281Cea+8a2l35eP1PyMYeS/n+MP3MLgAAAAAAAAAAAAAAAAAA
AAAAAAAAAAAAQJ2kNwIAAFAvo7Rb2BqGfyHfTs4666wb4xiSVKtu+umvioG+ftrk/L97bWNlJ9Zt
g1cVS/Y5MD0mrRk84eON1ZUm18yZM9dle79hnhQkja9Wvly/VaeGdvbUkI0z1Q4K7WxOyMapwoIw
lT02bA/Z3BifeaGqOnm+2GEw9Ho/DNna1NHcMBU9MqwK2Zz4s048PotDNnaVZodOtzZkc6mSJDWr
PL9n543pbGPYJ3Sy/wnZXFo1FE4LJ4anhT3DeNs17BeODu8LPwqtvDZ1opUhG7uZdl9XqLKFIbsP
k3Fm+Fh4dtgrzAjjaZdQ/vlnheND+Xy9LmRjjGbv0IlaWbtOdpdwdsjm0YorQnmfnx7uHSZa+biU
5/qTwvJQnj+ycUZq9zWgVl5vpmKvnlWuRTa/0fRa7bw+WV7r+Vn4SvhQeH14YSifQ+VrXjnWIY1/
lspz1z+EN4dPhPK14NIw3uf6RGwLVT8vdw/nhWz8ifpFeEEoPzvVSuU5p1z/80N2/In6Rqiy14Zs
3PEo90Ld4HWh3XXLfurjIRtvLOXe/cjQrsp98HdCNtZELQpV1sr19vmhU5V7k2wOk/HH8KXw0vCI
cKcw3vYI5evCG8IXwoUhG2M0Va5fNl7mtvDTUN6PR4Xy/Vur7R/KPWB5fsnGGo+3h/QzuwAAAAAA
AAAAAAAAAAAAAAAAAAAAAAAAAHWS3ggAAEC9jNE5YfgX8u1k4cKFZ8UxJKlWnXv0vGKgr582Wjew
vLG6E+uSN74zPR6tuWXF2Y2VlVrviiuuuDXb941wzyBpfLXy5fqtOjW0s93DlpCNNVXKL5ifGdpZ
+WX+2VhVWBCmuo+FbG6Mz7xQVZ08X+wwGHq9h4bNIVufupkbpqq9w4Uhmxd/0onHZ3HIxq7S7NDp
yv1ANpcqSVKzyvN7dt6YzuaHTldei7ooZPNpl/L15dzwi1C+v/56Q/nvPwtLw7Vhe8h+fqI60cqQ
jd1Mu68rVNmdw+9Ddj/aZUO4IPw6lGvzzXBy499/EgbCH8PWkP38RJV76k60MGTjj6bT/W0o1z+b
y2RdEX4ZvhrKtfhgKK/XfLzx34vCz0N5PlgfsmOMR7uvAbXyejMVe/Wsci2y+Y2m1+rk9cmp9KHQ
ifYPt4RsDq0o9wjlub/cAz05/HUY2a7hQeGo8J5Qvna083rT+eHuoaruHdaEbOw6qWKf2i37qceE
bLzxKPev5e/f3UKrHRDKvfG2kI3RivI1t8paud7e6fc6J4ZsHu1S7lMvDaeF8rn57VCu+ynh++F3
oXyfdVvIfn6iqly/bLzxKD/78IfwlfC+8NJQ7qvK8/kTQvkaXJ67y9teFz4ayvW5KmTHm4hyP3uf
kH5mFwAAAAAAAAAAAAAAAAAAAAAAAAAAAAAAoE7SGwEAAKiXMSq/uHL4l/Lt5LnPfe7SOIYk1aZ1
A8uLgb5+2uy8F726scIT69bzL06Px8Sd8dgji2JoqLGyUut97WtfuzDb9w0zGCSNv1a+XL9V5RfX
t7vfh2ysqVLFfSy/2D4bqwoLwlS3Wzg9ZPNjbPNCVXXyfLGD1/U/9b6QrU/dzA1T2T3Dj0I2Nzrz
+CwO2dhVmh063dqQzaVKktSs8vyenTemq++FGWEqekhYHbJ51VEnWhmysZup4j13ld0vXBqy+1JH
e4dOtDBk449mKjomZHOpi3ZfA2rl9WYq9upZ5Vpk8xtNr9XJ65NTpbzOfKfQqZ4VtodsLu1ySyjf
n9427LYqlPufB4Uq+3zIxq6b+aHdddN+6oyQjTle14UPhP3DWM0MjwnvDmeH7HiTtShUWSvX26t4
Do1W+d7qf0I2lzqqcv2y8brdJ8LtFclndgEAAAAAAAAAAAAAAAAAAAAAAAAAAAAAAOokvREAAIB6
GaO3huFfyreTBz7wgWfHMSSpNp3/D68vBvr6qcAtK1p7STj/Ja9Jj8fEXPa2DzRWVJpc//iP/7gs
2/cNU+WXtkvTsVa+XL9VVfx+LgjZWFPljaHdzQnZWFUo17Mb2itcH7I5Mrp5oao6eb7YYTDoL/5i
13BayNaoTuaGqW6X8K6wLWRz7GWdeHwWh2zsKs0OnW5tyOZSJUlqVnl+z84b09HKcPcwlT02rAvZ
/OqmE5WPWTZ2M3W87rdfuDpk96du9g6daGHIxh/NVPWWkM2nDtp9DaiV15up2KtntXJ9sdfq5PXJ
qXBpuH/odK8I2XzqpNz3HByqrD9sD9n4dTM/tLtu2k89N2RjtmJ1+Fn4fDgplOfqj4dFYUlYH7Kf
a6dyrCpr5Xp7Fc+hsbpz+GXI5lM3Va5fNl43uy6Uz8HbK5LP7AIAAAAAAAAAAAAAAAAAAAAAAAAA
AAAAANRJeiMAAAD1MkZHhOFfzLeTmTNn3hzHkKRatP6Ms4qBvn4qcsFL39BY6Ym15pe/TY/HxNz0
k182VlSaXA996EPPzPZ9w3wgSBp/rXy5fqtODe1uTsjGmiqPCO2uk/dxQeiWDgzrQjbPutiS3Fa1
eaGqOnm+2GEw6E89IFwTsnWqi7mhWzokXBSyefaqTjw+i0M2dpVmh063NmRzqZIkNas8v2fnjenm
nHDf0A0dHG4K2TzrpBOtDNnYzVRxXaET7Rf+GLL7VCd7h060MGTjj2YqOz5kc+p27b4G1MrrzVTs
1bPKtcjmN5peq9uuwbbT1aE8T09VrwvZvOqgvHZbXl+pshnhtJCNX0fzQ7vrtv3U/4Vs3DpaFKqs
levtVTyHxtPu4Uchm1OdVLl+2Xjd7Hnh/1ckn9kFAAAAAAAAAAAAAAAAAAAAAAAAAAAAAACok/RG
AAAA6mWM7heGfzHfHVx55ZW3xnEkqes79/kvKwb6+qnQhnMvaKz2BNq+vThzztz0eIzPkn0OLLau
W99YUGly7bbbbtdle75hdvqiZklj1sqX67fq1NDu7hI2hWy8TivPT1U0J2TjVWFB6KYODutCNtdu
95XwuRG3dcK8UFWdPF/sMBj05x4Zbg7ZWtXB3NBNla8hJ4UtIZtvr+nE47M4ZGNXaXbodGtDNpcq
SVKzyvN7dt6YTn4T7h26qYeFy0M237roRCtDNnYzVVxX6FQPCCtCdr/qYu/QiRaGbPzRTHXzw1DI
5tat2n0NqJXXm6nYq2eVa5HNbzS9VievT3bSBaFT57bRelHolmvc47Uq9Ieqe2nIxq+r8vWi3XXb
fmqvMBXXRaqwKFRZK9fbq3gOjbc7hS+GbF51UeX6ZeN1qw+HnSqSz+wCAAAAAAAAAAAAAAAAAAAA
AAAAAAAAAADUSXojAAAA9TKOrg7Dv6BvJ1/4whfOi+NIUle35heLi4G+fip0zrP/oVg3sLyx4hPr
upO/nR6T8Tn36HmNlZQm17XXXrs52++NsHeQNP5a+XL9Vp0aquiXIRuv074RqmhOyMarwoLQbc0O
V4Vsvt1oa5gfyhaG7M9UaV6oqk6eL3YYDNq5A8PqkK1Xt5sburGHhh+HbM69pBOPz+KQjV2l8nWk
060N2VyqJEnNKs/v2Xljuij33HcK3di9w09DNu866EQrQzZ2M1VdV+hUdw2LQnbf6qBT111beS/d
DT0n3BKy+XWjdl8DauX1Zir26lnlWmTzG02v1cnrk53yo3Cv0C0dEkb97FMXOS38dai6e4RrQzaH
utpx3biddeN+6pmhvE6ejT9VytfoW0fcNpZy31ZlrVxvr+I5NNFeH8bzd/bdqMr1y8brRl8PM8NO
FclndgEAAAAAAAAAAAAAAAAAAAAAAAAAAAAAAOokvREAAIB6GUenhOFf0reTuXPnLo3jSKqooW3b
i01XX1NsOO/C4tbzLy62XL+68X803oa2bi1Wzjm6GOjrp82WPfwJxeXv/tDtz8/JtG3DhtuPlY3B
2K486ZONlZQm1ze/+c2Lsv3eMDcESROrlS/Xb9WpoYreE7LxOu3loYrmhGy8KiwI3dieYXHI5txN
zg8Hhh0tDNmfq9K8UFWdPF/sMBh0xx4Uzg3ZmnWzuaGbK8+3dTjXtNvV4W3hHqHqpmJ9Z4dOtzZk
c6mSJDWrfP3Nzht1d1k4InR7M8JxYWPI7ke3Kl/LOtHKkI3fTFXXFTrdS8JNIbuP3eq28FehE7Xy
XrpbenBYHrI5dpt2XwNq5fVmKvbqWeVaZPMbTa+1d/hDyNaibtaH14XyNbrbuk/4bsjm3Q22hw+F
O4VO9PGQzaPO5od21637qb8P20I2h04r16h8jS6vNWf/v5lFocpaud5exXOolcrX8LNCNsdudmyo
qm55vo/mUyF9/SuSz+wCAAAAAAAAAAAAAAAAAAAAAAAAAAAAAADUSXojAAAA9TKOjg/Dv6hvJ3vu
ued5cRxJbWxo69Zi9Xd/XFzw0jcUSx/2+GKgr38ny2c/ubjo1f9c3PjDXxRDW7Y0fkrNWvX5RXdY
QyZn5VOeX1z3jf8ptm24tbHKk+/y95yUjsXYbv717xqrKE2uF73oRcuy/d4wPw6SJlYrX67fqlND
FT0hZON12l6hiuaEbLwqLAjd2sxQvv/fFLK5T6Vt4RPhLmF4C0P256s0L1RVJ88XOwwG5d09/EfI
1q1bzQ116Inh+2EoZPdjujg9/EO4U+hUi0M2lyrNDp1ubcjmUiVJalb5+pudN+rqxlC+L7hrqFP7
hB+G7D51k3J93xfKvX8nWhmyeTRT1XWFqeh+YVHo9j3nhvDhsGfoVK28l+6mdg3vDOXaZXPtBteG
o0I7a+X1Zir26lnl9bBsfqPp1Q4O3wnltbBsXbrdd0Nf6PZeGK4J2X2YKmeEg0Kn2j9sDdlc6mx+
aHfdvJ86MqwL2Tw6YUv4UNhx3b681pz9uWbKvVqVtXK9vYrnUKuV1xTfHqbiOthElc/7/lBl+4Xy
OdONr5G3hvI6cNOK5DO7AAAAAAAAAAAAAAAAAAAAAAAAAAAAAAAAdZLeCAAAQL2Mo6eE4V/Yt5MZ
M2Zs3LZtWxxKUjtafepPijMOOaoY6OsflzMOelpx7Ze/WQxt2dI4goa3+drri2UPPzRdOybugpf+
U3Hz4tOKYmioscLta+PFl6VjMoa9Dii2rb+lsYrS5Pqbv/mbc7L93jDvD5ImVitfrt+q8svlq6j8
gv0NIRuzUy4NVTUnZGNWYUHo9vYL5XMpm/9U+FHYP2QtDNnPVGleqKpOni92GAwavSeFc0O2ft1k
ZWj2u9KtleebD4XrQnaf6uiqcFKYqsdiccjmVaXZodOtDdlcqiRJzZobsvNG3VwY3hLuHurcIeFX
IbuPU+n8cFzo9PqWe8RsPs1UdV1hKiv3ZaeE7P5OpSvDu8J9Qqdr5b10N/ZX4Uthe8jmPBVWhePD
XUO7a+X1Zir26lnl9bBsfqPp9fYMbw11uB5R+lk4KNSp8jX5fWFNyO5Tp1wWXhp2CZ2s/Pu+bD51
Nz+0u27fT+0TfhuyuVSp/L0fef2rvNac/dlmFoUqa+V6exXPoclW7hc/HKb67+lGuiV8LjwqdLLy
mvK/h25Zj/K9xl5h1IrkM7sAAAAAAAAAAAAAAAAAAAAAAAAAAAAAAAB1kt4IAABAvYyje4ShMPyL
+3ayYsWKG+JYkibRtg23Fhe96i3FQF9/S8580nOLtb85rXE07ejCV745XS/Gb8mDHltc9o4Tio2X
XN5Y1eo674WvTOdAcyuf8vzG6kmTa/v27cUuu+xSfkl1ut9reHqQNLFa+XL9Vp0aqupnIRuzU/4j
VNWckI1ZhQWhLvWHn4TsfnTCz8PhYbQWhuxnqzQvVFUnzxc7DAaN3S7hxWFlyNZxqtwWvhPK81id
mxmOCl8Na0J2X7vZ2eGk8IRQPlemssUhm2OVZodOtzZkc6mSJDVrbsjOG3VwbvhYeHyYbj0uLAob
Q3bfO+GG8KXwpDBVTXT/WuV1hanuUeFzYX3I7nsnrAvfDM8MU7lvbOW9dDf30PDpMNa17apsDeV1
s+eFXUNVtfJ6MxV79azyelg2v9Hoz5XX6Mo1XBGytZoq5Tmt/N3bP9S5u4c3hstDdj+rclp4QZiq
14NWfi/rYH5od3XYT80Ifx/Ka73ZnNql/Ozgj8IhIWui45f79Spr5Xp7Fc+hdnX/8K7Q6fPVcNvC
r8Krwl+Gqeye4c3hrJDNtUrl78IPwrjfSxfJZ3YBAAAAAAAAAAAAAAAAAAAAAAAAAAAAAADqJL0R
AACAehlnF4bhX+K3kxNOOOHMOJakSXTb5VcWK5/y/GKgr39SLnv7B4ttGzY0jtrb3fijX6RrxPgs
fdjji8ETPlFsuX51Y0Wrb/X3fpzOheYumf+exupJk+vcc8+9OdvnjXDfIGlitfLl+q06NVTV8SEb
s1NeGKpqTsjGrMKCULf2CyeF60J2n9ppTfh82D+Mp4UhO06V5oWq6uT5YofBoIn1hPDF0InfiUw5
7n+GF4e7h+nWzPCkUJ53loftIVuHqVReJ/1KeEV4YOimFodszlWaHTrd2pDNpUqS1Ky5ITtvdIPN
oTxnXhF+F74Z3heeGfYMvVC5x35t+HG4LWTr1C7lvuX08LHwlFDua6a6lSGbazNVXlfolu4WXhpO
CetDtg7tdG74THh22C10Q628l65D9wjl7/vPwtaQ3Y92Kd+X/VcorxHcO3SiVl5vpmKvnlVeD8vm
Nxrlle9By3PYf4TzQ7Z2Vbo2fDmUe4luOae1q13CE8OnQ3k/s/s/WeX1hBPCI8NU18rvZR3MD+2u
TvupXUP5dym/CUMhm18rLg7lc3evMFrltebs55tZFKqslevtVTyH2l15vjoi/Hu4KmT3o52uDt8I
Lwud2vdMtPLvlD4Yyvdj7Xzuj3ReeG/YN0yoIvnMLgAAAAAAAAAAAAAAAAAAAAAAAAAAAAAAQJ2k
NwIAAFAv4+xrYfiX+e3k0EMPXRbHkjTJtt+6sbjkje8qBvr6J+XMw55T3HrBJY2j9mZbblxTLJ/9
5HR9GN3yR80prvrE54uta9Y2VrNzbd+0uVj+yCel8yJ3zRe/0Vg9aXJ99KMfPSvb5w1zeZAk9W4z
w+PCieGMsC1krxcTdUn4Ujgq3ClIdWlGOCC8J/wkXBOy5/hkrA9LwufCq8IjQq91j/C0UK7z/4Tz
wtaQrVe7bQorw9fD8eGZYY8gSZLq2e7hGeH94cdhMvu3NWFFKPcJbw1HhHsG1as7h8PDO8N3w5Uh
e7zHo9y7nx2+Hd4Vyr3jfYOmpnuF54ePhdPCrSF73MayJVwafhY+Ev4hPCxI3dKs8MTw2vCZ8PNw
YWj1OT/c9WFx+GyYF/YLvVJ5HbS85vOG8K1QXr+c6LWIjaH8e7f/CP8Yemn91B09ILwyfCNcFoZC
9lzNlHui/w5vCV73ur/Z4Z/CV8Nkrp1uDheH8r3SSeFFoY7nrvuEY0K5d/t1uCFk93csa8MfQnke
L/eADwwtVySf2QUAAAAAAAAAAAAAAAAAAAAAAAAAAAAAAKiT9EYAAADqZZyVX+o6/Av+dnK3u93t
ijiWpHY0NFRc+eFPFQN9/ZOy9CGHFDf+8BeNg/ZYsYYXvuy4dF1obtkjnlhc9W+fL7ZtuLWxkFPT
Fe/9cDo/cuuWnNFYOWlyPelJT1qW7fOG+a8gSdKO7hoeG14bPh6+HQbC5eGasDZsbvxzVbgk/C4s
Cu8Nzw97Bmk6db9weHhpOD58KpR7qFPDz8LiEX4ayt+dL4Z/DW8OLw6HhvsG5d0p7B+eF94UPhy+
Gso1PiNcGgbDjaE8B20N6xv/viaU/688Jy0N5c/8Z/hsKB+zvwtPCH1hZpAkSdO78n3Nw8KRodyH
zQvl/mJ+wyvCP4bnhHKPUO5B/jJo+rZb2C88JbwwlM+JN4Ydz4lXNW47OhwW/jbMCur+7h8OCeX7
iPIxfH3Y8bi+unHbMaF87A8IfxVmBKmu7REeGsrn/VHhJaF8npevbTue+6XXhPL2F4UnhfJn7hG0
c+U1gn1CeY4oXwOGn0fKc8ixYW4or+mU5w+p27pbmB2eHsr9bfk5wPL5+0+hfD6X+91HB7//9W+X
8MDw+LBj31P+Pc6O8/7rGreVe92nhnLf84Awnfc95Xu4R4WnhfL67yvDjvUo9/rlepTn8fJ9Yfnn
yuv8ba1IPrMLAAAAAAAAAAAAAAAAAAAAAAAAAAAAAABQJ+mNAAAA1Ms4OzCUf7ipm266aUscT1Kb
WvXZrxQDff2TdvWnv9Q4Yu903cnfTteC3NKHPb7440c/W2xdt76xglPbredflM6T3Nab1zZWTppc
f/mXfzmY7fGGeVOQJEmSJEmSJEmSJEnSOCqSz+wCAAAAAAAAAAAAAAAAAAAAAAAAAAAAAADUSXoj
AAAA9TLOZoYNofyB1Mknn3xBHE9SG/vjxz5XDPT1T9rgBz5aFENDjaNO7zacc0GxdL+D03VgZ+U6
DZ74b8XWm25urF73dNaRL0rnzM5O7z+8sWLS5Fq9evWWbH83wmOCJEmSJEmSJEmSJEmSxlGRfGYX
AAAAAAAAAAAAAAAAAAAAAAAAAAAAAACgTtIbAQAAqJcJ9L+h/IHUs5/97KVxPElt7pI3vbsY6Ouf
tEvf+v5iaNv2xlGnZ1vXritWHPqs9P4zzF4H3P682nT1NY2V676u+cLX8rmzk3Nf8PLGikmT6+ST
T74w298NsyHsGiRJkiRJkiRJkiRJkjSOiuQzuwAAAAAAAAAAAAAAAAAAAAAAAAAAAAAAAHWS3ggA
AEC9TKD3h/IHUnvssceFcTxJbW77ps3F2c/8u2Kgr3/SLnrt24qhLVsaR55eDW3bXlxw7OvT+82f
nffiVxcbzrmgsWrd25brVxcDex+Y3gf+7LK3faCxYtLkevazn700298N879BkiRJkiRJkiRJkiRJ
46xIPrMLAAAAAAAAAAAAAAAAAAAAAAAAAAAAAABQJ+mNAAAA1MsEekoof6CZbRs2bBiKY0pqc7dd
fmWx9CGHFAN9/ZN24cvfVAxt2dI48vTpigUfTe8vf3LmYc8pbv7VbxurVY/O//vXpfeFP7v6M19u
rJY0ufbYY4+Lk73dcO8PkiRJkiRJkiRJkiRJGmdF8pldAAAAAAAAAAAAAAAAAAAAAAAAAAAAAACA
OklvBAAAoF4m0N3CtlD+UOr73//+ZXFMSRV03cnfLgb6+tvigmNfX2zfeFvjyPXvuq9/J72f9BfL
Hn5osepzXy2GtmxprFZ9uuF/fpjeJ/5s9Sk/aqyW1Hq33HLLUOzjRt3jhacESZIkSZIkSZIkSZIk
jbMi+cwuAAAAAAAAAAAAAAAAAAAAAAAAAAAAAABAnaQ3AgAAUC8TbFkofyh17LHHLo1jSqqi7duL
s5/+kmKgr78tznvRq4vtG29rHLy+3fTTXxUDex+Y3sded8mb3l1svu6GxkrVr23rbymWPOix6X3j
T9YNnN5YLan1vv/971+W7euG2RbuFiRJkiRJkiRJkiRJkjTOiuQzuwAAAAAAAAAAAAAAAAAAAAAA
AAAAAAAAAHWS3ggAAEC9TLBPhPKHUnvuuef5cUxJFbV+2ZnFQF9/25z3olcX2zfe1jh6/Vr3h2XF
0v0OTu9bL1t5+POKdQOnN1ap3l34suPS+8if3DZ4VWOlpNZ74QtfuCzb1w2zPEiSJEmSJEmSJEmS
JGkCFclndgEAAAAAAAAAAAAAAAAAAAAAAAAAAAAAAOokvREAAIB6mWDPCeUPNbPllltu2R7HlVRR
F8w7rhjo62+bc557bLFt/S2No9enW1acUyx92OPT+9Srlu53cHH1p75YDG3Z0lil+rf6lB+l95U/
2bbh1sZKSa23xx57XJzs6Yb7SJAkSZIkSZIkSZIkSdIEKpLP7AIAAAAAAAAAAAAAAAAAAAAAAAAA
AAAAANRJeiMAAAD1MsHuGbaH8gdT3/rWty6O40oaq+3bi9suGyzW/WFZcdNPflnc9NNfFTcvPq3Y
cO4FxbYNGxp/6I7dsuLsYqCvv63OOvKFxZYb1zRG6P5uWXFOsWz/J6T3pVed/5LXFLdd8cfGCk2f
tq2/pVjyoMem97nXlesiTbY1a9Zsjf3bqHu7cGSQJEmSJEmSJEmSJEnSBCqSz+wCAAAAAAAAAAAA
AAAAAAAAAAAAAAAAAADUSXojAAAA9dJCS0L5g6lnPvOZS+O4kpK23bKhuO7kbxfnvfjVxbKHH1oM
9PU3teJxzygufsPxxfXf+m6x5frVjSP8qXNf8PL0ZyZj5Zyji83XXNcYoXtb94dlxbL9n5Deh160
7OFPKK7/z1OKYmiosULTrwte+k/pfe91pz/miMYKSa33la985YJsPzfMlrB7kCRJkiRJkiRJkiRJ
0gQqks/sAgAAAAAAAAAAAAAAAAAAAAAAAAAAAAAA1El6IwAAAPXSQv8Syh9M3eMe97g8jitpWNs3
bS6u/uQXimUPf0Ix0Nc/cXsdUJx3zCuKG779/duPtfq7P87/3CStePwzi9uu+GNj1t3Xml8sLpY+
5JB07r3o/L9/XbFp1bWN1Zm+XfeN/0nvf68764hjGisktd5TnvKU5dl+bpjfBEmSJEmSJEmSJEmS
JE2wIvnMLgAAAAAAAAAAAAAAAAAAAAAAAAAAAAAAQJ2kNwIAAFAvLfSUUP5gU9dee+1tcWxJ0caL
Li1WPvnoYqCvvy1O7z+8uPLDnyqWPOix6f+frOWzn1zcsvLcxuy7p+u/eUqxZJ8D0zn3mmUPf0Jx
/be+WxRDQ43Vmd5tvu6GYmCvA9K16GXnPPeljRWSWm/33Xe/KtvLDfP+IEmSJEmSJEmSJEmSpAlW
JJ/ZBQAAAAAAAAAAAAAAAAAAAAAAAAAAAAAAqJP0RgAAAOqlhe4SNoXyh1Of/OQnz4ljSz3futOW
Fcv2f0Ix0NdfK0sfckix5pe/bdyLKW5oqLjypE+m8+xF5x49r9h01arG4vRO5zzn2HQ9etl5L3xl
Y3Wk1hocHNyQ7eNGeEKQJEmSJEmSJEmSJEnSBCuSz+wCAAAAAAAAAAAAAAAAAAAAAAAAAAAAAADU
SXojAAAA9dJivwrlD6cOPvjg5XFsqae75cxziqUPOaQY6Ouvp70PLK750jcb92Zq2nbLhuLCl78p
n1+PWbLvY4qrP/XFYmjb9sbq9FZXLfyPdF162YUvO66xOlJrnXTSSSuzfdwwG8KdgiRJkiRJkiRJ
kiRJkiZYkXxmFwAAAAAAAAAAAAAAAAAAAAAAAAAAAAAAoE7SGwEAAKiXFntnKH84teuuu944NDQU
h5d6sy033lSc/pgjioG+/tq77B0nFENbtjTuWefaeMnlxco5R6dz6jVnHvac4pYzz2msTG+24azz
0rXpZRe+8s2N1ZFaa//99z8z28cN85MgSZIkSZIkSZIkSZKkFiqSz+wCAAAAAAAAAAAAAAAAAAAA
AAAAAAAAAADUSXojAAAA9dJis0P5w0394Q9/uCaOL/VkF73qLcVAX/+0ce7R84rN193QuHfVd8N3
flAsfdjj07n0mote+7Zi24YNjZXp4bZvL07vPzxdo1514Svf3FgcaeJt3ry52GWXXTZke7hhjguS
JEmSJEmSJEmSJElqoSL5zC4AAAAAAAAAAAAAAAAAAAAAAAAAAAAAAECdpDcCAABQLy02I1wTygOk
jj322GVxfKnnWvPL3xYDff3TzukHPLVYN3B6415W07ZbNhSXvOnd6fi9ZsmDHltcu+i/Giujskvm
vyddq1514Svf3FgZaeL98Ic/vDzbv42wb5AkSZIkSZIkSZIkSVILFclndgEAAAAAAAAAAAAAAAAA
AAAAAAAAAAAAAOokvREAAIB6mURfCeUBUve+970viuNLPde5z39ZMdDXPy0t2efAYtVnv1IU27c3
7m37Wvu7JcUZhxyVjttrVhz6rGLD2ec3VkY7Wn3qT9L16lUXvvLNjZWRJt6znvWsZdn+bZiLgiRJ
kiRJkiRJkiRJklqsSD6zCwAAAAAAAAAAAAAAAAAAAAAAAAAAAAAAUCfpjQAAANTLJHp+KA/QzNC1
1157W4wh9VxDW7cVW268qVi/dEVx/X+eUlx2/AnFmU98djHQ1z8tnP+S1xSbr7uhcW8n19Z164vL
33liOk4vOu/Fry623ry2sToa3pYbbkzXrFdd+Mo3N1ZGmni77777H5O923ALgyRJkiRJkiRJkiRJ
klqsSD6zCwAAAAAAAAAAAAAAAAAAAAAAAAAAAAAAUCfpjQAAANTLJLpH2BrKg6T+9V//dWWMIanR
bYNXFVct/I/izMOeUwz09dfa8kfPKW762a8b96y1Vp/6k+L0A56aHr8XDZ7w8WJo2/bG6ihr5VNf
kK5dL7rg2Nc3VkWaWBdffPG6bN82wpFBkiRJkiRJkiRJkiRJLVYkn9kFAAAAAAAAAAAAAAAAAAAA
AAAAAAAAAACok/RGAAAA6mWSLQ7lQVKPeMQjVsQYkkY2NFSs+eVvi3OPnlcM9PXX2iVvfFex9ea1
jTs2vjacc0Fx7gtenh6vFy3d7+Bi9Sk/aqyORuuK938kXcNedN4LX9lYFWlive1tbzsj27cNc2u4
S5AkSZIkSZIkSZIkSVKLFclndgEAAAAAAAAAAAAAAAAAAAAAAAAAAAAAAOokvREAAIB6mWTvCOVB
UjNmzNiwadOmGEZSs9b+bklx1pEvLAb6+mvrjIOeVtz8q9827lHzNq26trj0re8vBvY6ID1OL1r+
6DnF+uVnNlZIY3XTz36drmMvOuvIFzVWRZpYD3zgA8/N9m3D/CBIkiRJkiRJkiRJkiRpEhXJZ3YB
AAAAAAAAAAAAAAAAAAAAAAAAAAAAAADqJL0RAACAeplk+4fyIE1985vfvCjGkTRa27cX13/71GL5
7CcXA339tXXx695ebL7uhsad+nNbrl9dXLHgo8WSfQ9Kf65XnXnYc4rbLr+ysUoaT1tvXpuuZS86
c87cxqpI4+/GG2/cHPuz7SP3ayO8JkiSJEmSJEmSJEmSJGkSFclndgEAAAAAAAAAAAAAAAAAAAAA
AAAAAAAAAOokvREAAIB6aUMXhfJAqcc//vHLYxxJ42jrmrXFpW99fzHQ119byx7+hOLar36rGNq2
vdh01ari8vecVCx98MHpn+1l5x49r9h6082NR14TaeVTX5Cuaa9Z/qg5jRWRxt+HPvShs7L92jBD
Yc8gSZIkSZIkSZIkSZKkSVQkn9kFAAAAAAAAAAAAAAAAAAAAAAAAAAAAAACok/RGAAAA6qUNfTiU
B0rNnDlz7bZt22IoSeNt3WnLihWPf2Yx0NdfWyue8KxiyT4Hpv+v111w7OuL7RtvazzammiXv/PE
dF170dBWr6+aWA9+8IPPyvZrw/whSJIkSZIkSZIkSZIkaZIVyWd2AQAAAAAAAAAAAAAAAAAAAAAA
AAAAAAAA6iS9EQAAgHppQ4eE8kBN/eAHP7gixpI0gbZtuLW47O0fLAb6+plGLnrNW4uhLVsaj7Ja
afX3fpyubS/acsONjVWRxm79+vXbY1+2eeQ+bYS3BkmSJEmSJEmSJEmSJE2yIvnMLgAAAAAAAAAA
AAAAAAAAAAAAAAAAAAAAQJ2kNwIAAFAvbWhGuCaUB0sdccQRS2MsSaO0+bobirW/HSiu+/p3iitP
+mRxyfz3FBe89J+KZY94YjHQ1880cOlb318MbdveeMTVapuuWpWuby+69fyLGqsijd1nP/vZc7N9
2ggPCpIkSZIkSZIkSZIkSZpkRfKZXQAAAAAAAAAAAAAAAAAAAAAAAAAAAAAAgDpJbwQAAKBe2tS/
h/JgqV133fWGoaGhGE7SjjZeekVxzX+cXFz4ivnF8tlPLgb6+pnGLpn/nqJwHmxbp/cfnq5zr1nz
i8WNFZHG7lGPetSKbJ82zDlBkiRJkiRJkiRJkiRJbahIPrMLAAAAAAAAAAAAAAAAAAAAAAAAAAAA
AABQJ+mNAAAA1EubelooD9bU//3f//0xxpN6um0bNhTXfvVbxVlPO6YY6OunR1zyxncVQ9u2N54F
akcXzDsuXetec+1X/rOxItLobdy4cWjGjBm3Znu0YT4YJEmSJEmSJEmSJEmS1IaK5DO7AAAAAAAA
AAAAAAAAAAAAAAAAAAAAAAAAdZLeCAAAQL20qTuFNaE8YOqII45YFuNJPdnQ1m3FNV/8RrH8UXOK
gb5+eshFr3lrMbRte+OZoHZ19ae+mK53rxk84RONFZFG73Of+9x52f5shP4gSZIkSZIkSZIkSZKk
NlQkn9kFAAAAAAAAAAAAAAAAAAAAAAAAAAAAAACok/RGAAAA6qWNfTmUB0zNnDnzpm3btsWQUm+1
6Y9XF+c859hioK+fHnPuC15eDG3Z0ngmqJ3dvPi0dM17zYWvfHNjRaTRe+hDH7oy258Nc1GQJEmS
JEmSJEmSJElSmyqSz+wCAAAAAAAAAAAAAAAAAAAAAAAAAAAAAADUSXojAAAA9dLGnhbKAzZ1yimn
XBpjSj3TredfXJze/5RioK+fHrPyyUcXW9euazwT1O623nRzuu695szDntNYEal5N99889bYh20e
uS8b4YQgSZIkSZIkSZIkSZKkNlUkn9kFAAAAAAAAAAAAAAAAAAAAAAAAAAAAAACok/RGAAAA6qWN
zQw3hPKgqYMPPnh5jCn1RJuuvqY4/YCnFgN9/YSVc44uznnusen/m25O739KsemqVY1ngqrqjMce
ma5/T9n7wGJoy5bGikh5H/rQh87K9mUjPDxIkiRJkiRJkiRJkiSpTRXJZ3YBAAAAAAAAAAAAAAAA
AAAAAAAAAAAAAADqJL0RAACAemlznwvlQVO77LLLLZs2bRqKcaXp3fbtxbnPf1kx0NdPw7KHH1ps
v21Tcdk7Tkj//7Sx94HFuj8sazwRVGUXzDsufwx6zK3nX9xYESnvgQ984LnZvmyYc4IkSZIkSZIk
SZIkSZLaWJF8ZhcAAAAAAAAAAAAAAAAAAAAAAAAAAAAAAKBO0hsBAAColzb3xFAetKkvf/nLF8S4
0rTuhv/+fjHQ188It55/8e3rc9UnPp/+/+ng6k9/6fb7qOr740c/mz4GveaG//lhY0WkO7Zq1aqN
sf/aPnI/NsI7gyRJkiRJkiRJkiRJktpYkXxmFwAAAAAAAAAAAAAAAAAAAAAAAAAAAAAAoE7SGwEA
AKiXNrdLuDqUB07tv//+K2Jcafq2fXtx5hOfXQz09TPC9f/1vcYiFcXVn/pS+mfqZOlDH1esfPLR
xfkveU1x8T+9o7jq4/9eFENDjXuoqrvpJ79MH5dec/l7TmqsiHTH3vrWt67I9mMjPChIkiRJkiRJ
kiRJkiSpjRXJZ3YBAAAAAAAAAAAAAAAAAAAAAAAAAAAAAADqJL0RAACAeqmgj4fywM1svvHGGzfH
2NK0bO3vlhQDff0kBk/4eGOV/tTl7zwx/XPd5oxDjiouOPb1xeAHP1Zc/+1Ti1tWnF1sXbO2cS80
VW289Ir08eo15zz32MaKSHfsnve852XJXmy4pUGSJEmSJEmSJEmSJEltrkg+swsAAAAAAAAAAAAA
AAAAAAAAAAAAAAAAAFAn6Y0AAADUSwUdEMoDN/WOd7zjjBhbmpZd/q5/KQb6+klc+LLjGqv0p4a2
bivO//vXpX92qpxx8FHFxa9/e3HNF75WrF92ZrFtw62N2arbKp8/S/Y9KH0ce8nS/Q4uhrZsaayK
9OeWLl16fbYPG+G4IEmSJEmSJEmSJEmSpDZXJJ/ZBQAAAAAAAAAAAAAAAAAAAAAAAAAAAAAAqJP0
RgAAAOqlos4O5cFTs2bNujTGlqZlZz7pucVAXz+JMw97TmOV/tzWdeuLFY97RvrnO+GMg55WXPrP
7y9u+M4Pik1XrWrMSnXprKcdkz6uvWb9sjMbKyL9uSOPPHJZtg8bZmu4T5AkSZIkSZIkSZIkSVKb
K5LP7AIAAAAAAAAAAAAAAAAAAAAAAAAAAAAAANRJeiMAAAD1UlH/HMqDN3XGGWdcH+NL06ptt2wo
Bvr6x2XpfgcXyx7xxNst2fcx6Z+ZbpY++ODGSu3c+tNXFkv2OTD9mbbb+8DivGNeUVzzha8VGy+6
tDED1bWLX/f2/HHuMVd/6ouNFZH+1ObNm4uZM2fenO3Bhjk1SJIkSZIkSZIkSZIkqYKK5DO7AAAA
AAAAAAAAAAAAAAAAAAAAAAAAAAAAdZLeCAAAQL1U1J5hWygHSD396U9fFuNL06pbVpxdDPT1/9le
BxRnP+MlxeXvPLG4/r++V6xffmax6epriqEtWxo/8ee2rl1X3HbZYLFuYHlx7Vf+s7jsHScU5879
x2LJgx678zFrbtuGDY17vHNX/dvn0z/fDkv2fUxxwbGvL274zg+KrTevbYyo6dBVH//39DHvNee9
6NWNFZH+1Be/+MULsv3XCHODJEmSJEmSJEmSJEmSKqhIPrMLAAAAAAAAAAAAAAAAAAAAAAAAAAAA
AABQJ+mNAAAA1EuF/SiUA6Rmzpy5ZsuWLTEFafp04w9/UQzsdUBx/t+/rrj+v75XbFl9Y+P/tN72
jbcVa39zWnH5e04qlj70ccVAX3+t3XbZYOOe7dxQnA9WHv689Gdadc5zjy2u+8b/FFtvXtsYRdOt
1af8KH3se83S/Q6+/Vwh7ehBD3rQWdn+a5jV4U5BkiRJkiRJkiRJkiRJFVQkn9kFAAAAAAAAAAAA
AAAAAAAAAAAAAAAAAACok/RGAAAA6qXCXhDKAZr68pe/fH7MQZo23XrBJcWmK69u/Nfk23LDjcU1
X/hacd4xryiW7PuYYqCvv/bWn3FW497dsfVLV6Q/MxHL//awYvCDHys2XnJ546iazt2y4uz0edCL
1vz8/xqrol7v6quv3hj7rG0j910jLAySJEmSJEmSJEmSJEmqqCL5zC4AAAAAAAAAAAAAAAAAAAAA
AAAAAAAAAECdpDcCAABQLxW2W1gTykFSfX1958QcJI1o48WXFRe/4fhiyb6PKQb6+qeVdQPLG/cy
75Lj3p3+3FhWHv684vpvnlJsv3Vj40jqhbauWZs+H3rRZW//YGNV1Ou94hWvOD3bd41wQJAkSZIk
SZIkSZIkSVJFFclndgEAAAAAAAAAAAAAAAAAAAAAAAAAAAAAAOokvREAAIB6qbhPh3KQZoYuvvji
m2MekqJtG24trnj/R4qBvQ8sBvr6p6W1vzmtcW/zNl15dbFk34PSn82c/cy/K2766a+KYvv2xhHU
ay3/28PS50avOf3Ap/o9ULFt27Zit912uy7Zcw23MkiSJEmSJEmSJEmSJKnCiuQzuwAAAAAAAAAA
AAAAAAAAAAAAAAAAAAAAAHWS3ggAAEC9VNwjQzlIU0cfffSymIfU82285PJi5eHPKwb6+qe1m372
68Y9bt4V7/1w+rPDrXzy0cVNP/1VUQwNNX5KvdrZT39J+hzpReuWnNFYFfVq3/jGNy7O9lsjvD5I
kiRJkiRJkiRJkiSpworkM7sAAAAAAAAAAAAAAAAAAAAAAAAAAAAAAAB1kt4IAABAvXSg00I5UGrm
zJk3b9q0aSjmIvVst55/UbF89pOLgb7+ae/m//t94143b9Oqa4sl+xyY/vzyvz2suO7kbxdDW7c1
/rR6vYte9Zb0udKLLn/niY1VUa+2zz77nJXtt4a5NdwjSOpc9wxra+LqMDPUpcNDdj+62fFBkjT+
zg7Z+bRK5Wu3JEmSJEmSJEmTrkg+swsAAAAAAAAAAAAAAAAAAAAAAAAAAAAAAFAn6Y0AAADUSwf6
x1AO1NTChQvPiblIPdnma64rTj/wqcVAX39PWDewvHHPR++SN77rDj9b3rblxpsaf0L6U1cs+Ogd
niu9avkjn1QMbd3aWBn1Wpdccsna2FcNjdxnjfCFIKmzzQrZ72O3elyoSyeG7D50swVBkjT+BkN2
Pq1S+dotSZIkSZIkSdKkK5LP7AIAAAAAAAAAAAAAAAAAAAAAAAAAAAAAANRJeiMAAAD10oHuEtaE
crDU/e9///NjLlLvNTRUnPfCVxUDff09Y8PZ4/t1v2XFOf//Z5Y/8knFjT/4eeP/SDt3zRe/sdNz
rNfd9LNfN1ZGvdYLXvCC5dk+a4QDg6TONitkv4/d6r2hLv0+ZPehmy0IkqTxNxiy82mVytduSZIk
SZIkSZImXZF8ZhcAAAAAAAAAAAAAAAAAAAAAAAAAAAAAAKBO0hsBAAColw61MJSDNXXGGWfcEPOR
eqobf/DzYqCvv6fcdsUfG/d+7FYe/rzirCNfWGy6+prGLdIdu+knv0yfa73qgmNf31gZ9VKbN28u
Zs6ceVO2xxrmjCCp880K2e9kt/pNqEO7hy0huw/dbEGQJI2/wZCdT6tUvnZLkiRJkiRJkjTpiuQz
uwAAAAAAAAAAAAAAAAAAAAAAAAAAAAAAAHWS3ggAAEC9dKj9QzlYU4ceeujymI/UU618yvOLgb7+
nrJ98+bGvR+7dactK7bfurHxX1LeLSvOTp9rPWuvA4pNV17dWB31Sh/5yEfOzvZXI7w6SOp8s0L2
O9mttoTdQ7f31JDNv9stCJKk8TcYsvNplcrXbkmSJEmSJEmSJl2RfGYXAAAAAAAAAAAAAAAAAAAA
AAAAAAAAAACgTtIbAQAAqJcO9ptQDpiaMWPGpuuvv/62mJPUE204+/xioK+/p5x+wFMb915qX5uu
WpU+33rZlf+ysLE66pXuec97Xpbtr4ZZF+4WJHW+WSH7vexmTw/d3okhm3u3WxAkSeNvMGTn0yqV
r92SJEmSJEmSJE26IvnMLgAAAAAAAAAAAAAAAAAAAAAAAAAAAAAAQJ2kNwIAAFAvHez5oRywqZe9
7GXLYk5ST3T1J79QDPT195TzjnlF495L7Wv75s3p862XLXvEE4ttt2xorJCmez/+8Y8Hs33VCP8W
JE1Ns0L2e9nNPh66vd+HbO7dbkGQJI2/8ex126187ZYkSZIkSZIkadIVyWd2AQAAAAAAAAAAAAAA
AAAAAAAAAAAAAAAA6iS9EQAAgHrpYDPDYCgHTe266643bt68OaYlTf8ufMX8YqCvv6dc+S8LG/de
am/LHz0nfc71slX/vqixOpruPeQhD1mZ7auGGQr7BklT06yQ/W52s7NCN3f3sDVkc+92C4IkafyN
ei2xIuVrtyRJkiRJkiRJk65IPrMLAAAAAAAAAAAAAAAAAAAAAAAAAAAAAABQJ+mNAAAA1EuHe2so
B23q4x//+NkxL2nad9bTjikG+vpbt9cBxZlz5hYXzDuuuOL9Hymu/eq3ipt+/L/FuoHTi40XXVps
uX51ccN/f//2P5P+/BS46Se/bNx7qb2tfMrz0+dcLzv9wKcW2zdvbqyQpmsXXXTRzbF/Ghq5nxrh
+0HS1DUrZL+b3e5+oVs7KmRzroMFQZI0/gZDdj6tUvnaLUmSJEmSJEnSpCuSz+wCAAAAAAAAAAAA
AAAAAAAAAAAAAAAAAADUSXojAAAA9dLh7hU2hHLg1KxZsy6NeUnTvhWPe0Yx0Nc/bkv2fUxx3gtf
VVz96S8Va3+/tNi2YUPjSGO0fXtx8//9vrjwZccVS/Y5MD12J5Tz33rz2sakpPZ23jGvSJ93ve7a
L3+zsUKarh111FHLs/3UCE8OkqauWSH73ex2Lwnd2odDNuc6WBAkSeNvMGTn0yqVr92SJEmSJEmS
JE26IvnMLgAAAAAAAAAAAAAAAAAAAAAAAAAAAAAAQJ2kNwIAAFAvU9DnQjlwUz/+8Y+viLlJ07oV
j3tGMdDXP7q9DiguOPb1xepTf1psXbe+8ZOtt+WGG4trvviN4tznv+z2Y6djVuTCV8xvzEJqfxe9
5q3p867XLX/0nGLbLRsaq6Tp1s0337xlxowZt2Z7qWHODpKmtlkh+/3sdl8O3dqSkM25DhYESdL4
GwzZ+bRK5Wu3JEmSJEmSJEmTrkg+swsAAAAAAAAAAAAAAAAAAAAAAAAAAAAAAFAn6Y0AAADUyxT0
sFAO3NTee+99dsxNmtatPPx5xUBff2rZI55Y/PGjny02XX1N40+3vy033lSsPuVHxSVvenex4nHP
SOfRDiue8KzK74t0+TtPTJ9/9Bd//NjnGquk6darXvWq07N91AivCJKmtlkh+/3sdleGbuzuYVvI
5lwHC4IkafwNhux8WqXytVuSJEmSJEmSpElXJJ/ZBQAAAAAAAAAAAAAAAAAAAAAAAAAAAAAAqJP0
RgAAAOplivppKAdvaunSpdfF/KRp24UvO64Y6OvfyfJHPqlY9dmvFFvXrW/8qc61+drri5t+9uvi
qk98vrjo1f9cnHXkC4ulDz74DnMczdKHPq44+1l/X1z21gXF9d/6bnHbFX9sHF2qtj9+5DPpc5I/
/V5uuvqaxkppurRx48ahmTNnrsn2UMOsDncNkqa2WSH7Ha2DB4du66iQzbUuFgRJ0vgbDNn5tErl
a7ckSZIkSZIkSZOuSD6zCwAAAAAAAAAAAAAAAAAAAAAAAAAAAAAAUCfpjQAAANTLFHV4KAdv6lGP
etQZMT9p2jZ4wieKgb7+2y3Z96Bi8AMfLbbevLbxf7unck4bL76sWDdwerHml78tbvrZr3eybmB5
seG8C4uta7pv7uqdrvnC1///7xN3dOEr39xYKU2X3vWud52Z7Z9GeG+QNPXNCtnvaB28PnRbHw7Z
XOtiQZAkjb/BkJ1Pq1S+dkuSJEmSJEmSNOmK5DO7AAAAAAAAAAAAAAAAAAAAAAAAAAAAAAAAdZLe
CAAAQL1MYctCOYFmtl944YVrYo7StOymn/yyGOjrL87/u9cWt11+ZeNWSa10/be+e/vvE82t+eVv
G6ulurd169Zit912uzbZOw23Idw7SJr6ZoXs97QOTgnd1pKQzbUuFgRJ0vgbDNn5tErla7ckSZIk
SZIkSZOuSD6zCwAAAAAAAAAAAAAAAAAAAAAAAAAAAAAAUCfpjQAAANTLFPb8UE6gqcMOO2x5zFGa
lm296eZi9ak/bfyXpMl0449+UQz09TOKMw45qti6bn1jxVTnPv7xj5+T7ZtG+LcgqTuaFbLf0zpY
E2aGbunuYVvI5loXC4IkafwNhux8WqXytVuSJEmSJEmSpElXJJ/ZBQAAAAAAAAAAAAAAAAAAAAAA
AAAAAAAAqJP0RgAAAOplCtslXBTKSTSzZdWqVRtinpIkNe3mxacVA339jOGSN727sWKqa0NDQ8Xd
7na3wWTPNNyW0BckdUezQva7WhcHhW7pmSGbY50sCJKk8TfW3rcK5Wu3JEmSJEmSJEmTrkg+swsA
AAAAAAAAAAAAAAAAAAAAAAAAAAAAAFAn6Y0AAADUyxT3ylBOoqlnPOMZy2OekiQ1bf0ZZxUDff2M
w40/+kVj1VTHTj755Iuy/dIIJwdJ3dOskP2u1sW7Qrf0sZDNsU4WBEnS+BsM2fm0SuVrtyRJkiRJ
kiRJk65IPrMLAAAAAAAAAAAAAAAAAAAAAAAAAAAAAABQJ+mNAAAA1MsUd+dwTSgnkpoxY8amVatW
3RpzlSQpbcN5FxYDff2M4cKXv6nYtOraxqqpbg0NDRWzZs26LNsvjbB/kNQ9zQrZ72pd/Dp0S6eH
bI51siBIksbfYMjOp1UqX7slSZI60T3D48OLwz+H8j3jh8MnGv/+7vD6cEw4ONinSJIkSVLNKpLP
7AIAAAAAAAAAAAAAAAAAAAAAAAAAAAAAANRJeiMAAAD10gW9PZQTaeoZz3jG8pirJElpm65aVQz0
9dPEGQcfVdz0s183Vkt17eSTT74o2yeNcGqQ1F3NCtnva11sCncNU909w/aQzbFOFgRJ0vgbDNn5
tErla7ckSapffx2eE94Xvhh+Hn4fVg5zWvhJ+Fo4McwLjwl3CZ2oHKecYzm/S0K2FxnL1eG74c3h
4UFT31+GPcOut/+XJEmqezND+dp+j9v/S91ceR1v7wmSOl6RfGYXAAAAAAAAAAAAAAAAAAAAAAAA
AAAAAACgTtIbAQAAqJcu6O7hxjD8i9t3MmPGjE2rVq26NeYrSdId2nzNdcVAXz8jLNnnwGLwgx8r
tm3Y0Fgp1bXt27cX97znPS/N9kkj9AdJ3VX5xfvZ72udHBGmumeFbG51syBIksbfYMjOp1UqX7sl
SVI9enT4SLgwZK/r47Up/D68L1Rxfe1vwkfDmpCNPxnlNcMTwkOCOtMu4UXhB+GWMPzxuCR8PhwS
JElSffqr8C/h7DAUdry23xZ+Hf45uGbUfZV/5zJ8LzYeUscrks/sAgAAAAAAAAAAAAAAAAAAAAAA
AAAAAAAA1El6IwAAAPXSJR0fhn/R5B084xnPWB7zlSTpDm1dt74Y6OtnmJVPPrrYcNZ5jRVS3fvc
5z53frY/GuHUIKn7mhWy39k6+UiY6j4WsrnVzYIgSRp/gyE7n1apfO2WJEnd3ZHhtyF7LW+Hi8P7
w9+EyXS38C/htpCN026LwyODqmv/cFbI1n+k74R7B0mS1L3NCO8I49mvrQn/ENQ9lX/nkj1Wo5E6
XpF8ZhcAAAAAAAAAAAAAAAAAAAAAAAAAAAAAAKDUvnLrAAD7BElEQVRO0hsBAAColy7p7uHGMPzL
JncyY8aMTatWrVoXc5Ykaae2b9pcDPT1U9r7wGLwxH+7fU00Pdq+fXtxt7vdbTDbH43QHyR1X7NC
9jtbJyvCVHd6yOZWNwuCJGn8jWcf3G7la7ckSerO9g4/DdlreBW2hVeFVpodLgzZcas0L6iayuuv
60K27s2cF+4bJElSd/aZkL2Gj+YdQd1R+Xcu2WM0GqnjFclndgEAAAAAAAAAAAAAAAAAAAAAAAAA
AAAAAOokvREAAIB66aKOD8O/bPIOjjzyyCUxZ0mS7tBAX3/PWznn6OKWFWc3VkTTpc997nPnZ/ui
EX4UJHVns0L2e1snQ2GPMFXdM2wP2dzqZkGQJI2/wZCdT6tUvnZLkqTu6wXh5pC9fleplfdxzwmb
Qna8qs0Lan93D1eEbM3H8r9hRpAkSd3VS0P22j0eTw+a+sq9evb4jEbqeEXymV0AAAAAAAAAAAAA
AAAAAAAAAAAAAAAAAIA6SW8EAACgXrqo8kvDbwzDv3BypM2XX3752pi3JEk7NdDX39Mue8cJxfbb
NjVWQ9OlrVu3FrvvvvuVyZ5opEOCpO5sVsh+b+vmmDBVPStkc6qjBUGSNP4GQ3Y+rVL52i1Jkrqr
N4XsdbsTJvo+7sVhe8iO1Qnzgtrf+0K23uM1N0iSpO7pruG6kL1uj8elYZegqa3cq2ePz2ikjlck
n9kFAAAAAAAAAAAAAAAAAAAAAAAAAAAAAACok/RGAAAA6qXLOj4M/8LJO3jMYx5zesxbkqSdGtj7
wGKgr7/nLHvEE4sbf/iLxipounXCCSeszPZDI/wsSOreZoXsd7duvhCmqn8L2ZzqaEHQX/zFPcJD
wmPD08LchhcN+/cjwkHhweFuQfXvTmGfUD7uR4XycT4mHB2eFeaE8v/tHXYPdeueoXxezw7lfSk9
N+y4n+U/nx3K2w8LDw/3DRq9wZCdT6tUvnZLkqTuaX7IXrM7ZSLv4w4Nm0N2nE6ZF9T+rgzZeo/X
j4IkSeqeXhCy1+yJODxoaiv36tljMxqp4xXJZ3YBAAAAAAAAAAAAAAAAAAAAAAAAAAAAAADqJL0R
AACAeumy7h5uDMO/dHKkodNPP/3amLskSf+/ZY94YjHQ199TznnuS4tNf7y6sQKabm3cuHFo1113
vSHZC4302CCpe5sVst/durk8TFUrQzanOloQeqUZ4cHhxeGk8L1wbrglZGszlnXh7HBKODEcE/YN
6s7uE+aG8rH/cRgMQyF7bJv5Uuim9giHhpeF8n59NywNV4ZNIbsP47EtXBfKY50c3hWeFx4S9Kfn
TrZuVSpfuyVJUnf07LA9ZK/ZnTLe93H3DdeH7BidNC+ovT0sZGs9ERvDbkGSJHVHXwjZa/ZEfCRo
aiv36tljMxqp4xXJZ3YBAAAAAAAAAAAAAAAAAAAAAAAAAAAAAADqJL0RAACAeunC5ofhXzp5B/vu
u+9ZMXdJkv5/yx7xxGKgr79nXLHgo8XQ1m2Ne6/p2Gte85ozsn3QCKcESd3drJD9/tbRvqHT3TsM
hWw+dbQgTOf2CceFU8PqkK1Bu10Xvh1eF/4mTKdmh3kdtn9otYeF94ZyD9OO39tFYaoqz91HhHeH
74drQzbHql0fvhveEvrDjFDHsufaeN0YsrWp0utDNpd2e06QJEnN2zOsDdnrdSeN933cN0P2851W
7jPU3uaGbK0n6sFBkiR1R78P2ev1RPwgaGor9+rZYzMaqeMVyWd2AQAAAAAAAAAAAAAAAAAAAAAA
AAAAAAAA6iS9EQAAgHrpwu4crgzDv3jyDn76059eEfOXJOn2lj3iicVAX/+0t/TBBxerT/lR415r
urZ69epNu+yyy/psDzTMtvCwIKm7mxWy3+E6elXodHNDNpe6WhCmW/uF94XzQnafO+3McHzoC3Wv
fL5k97FK88NE2j28JpwesuNNxqLQqe4UnhT+JSwPQyGb01S7Onw6PC7MCHUpuy/8xV+sDJIkqXmn
huw1tNPG8z5uTsh+dirMC2pv5XuebK0n6vFBkiR1RxeF7PV6IpYETW2tXEOXOl6RfGYXAAAAAAAA
AAAAAAAAAAAAAAAAAAAAAACgTtIbAQAAqJcurfxi9uFfPHkH97nPfS4aGhqKuyBJUlEse8QTi4G+
/mltxeOeUWw454LGPdZ07rnPfe7ybP8zwpeCpO5vVsh+h+vov0OnWxiyudTVgjAdunN4cVgcsvvZ
DYbCL8LcMDPUsfL5kt23Ks0P46k8t5XzuzFkx2mHRaHKdgvPC/8VbgnZHLrZReEtoXwsur1s/vzF
X6wMkiQpb07IXj+nwnjex3XTe6Py71jV3o4L2VpPVPm8liRJ3dFgyF6vJ8K1namvlWvoUscrks/s
AgAAAAAAAAAAAAAAAAAAAAAAAAAAAAAA1El6IwAAAPXSpe0SzgvDv3zyDr785S9fEPdBkqRi2SOe
WAz09U9b577g5cXWNWsb91bTucsvv3zdjBkzNmV7n2FuCw8Mkrq/WSH7Pa6jG0P5Xq2TrQzZXOpq
Qahzdw1vCn8M2f3rVpeG14Q7hzpVPl+y+1Ol+WG0dg1vDjeF7OfbaVGoosPC18K6kI1bN+vDv4b7
hG4tmzd/eo2TJEl5i0P2+jkVxnof94SQ/VwrBsNPQ7lf/WxYGL4UvhVOC9eH7OeGmxfU3v4uZGs9
UY8OkiSpOzo9ZK/XE/G/QVNbK9fQpY5XJJ/ZBQAAAAAAAAAAAAAAAAAAAAAAAAAAAAAAqJP0RgAA
AOqli3tuGP7lk3dwl7vcZdWmTZuG4n5Iknq8ZY94YjHQ1z8tXfyG44uhLVsa91TTvdmzZ6/I9j0j
fCxIqkezQvZ7XFcHhE517zAUsnnU1YJQx3YNrw7XhOx+1cVgODbsEupQ+XzJ7keV5odmHRLOD9nP
VWFRaFd3D68L54RsrOlgfXhPuEvotrL58hd/sTJIkqQ7dlDIXjsn6pLwlfDPoXwfMDc8tfHPfwjv
DF8My8OWkB2jNNb7uJND9nPjVe6xXx/+KoynB4YXhnK/fGMYebx5Qe3t8DBynVtx/yBJkrqjH4fs
9Xoivhk0tbVyDV3qeEXymV0AAAAAAAAAAAAAAID/x96dQNdR1v8fT9rSAoJEFlmEgGzCT/zRsAgK
SsQARUDKJptgQEQEhLohCkgA2VFZBWUxyL5JAFlVKJsp0NIABcpSiCxtoQvd27RJnv/ngdvfP6bf
u88zdyb3/T7ndcTbZJ5nZu6dmTu551wAAAAAAAAAAAAAAAAAAAAAAIA0MR8EAAAAAKRLwvu39P0C
ymUce+yxY7UeRERU5T37xa+59vqGAec/517iXG9vZi1poPfoo4++Y13v9DNLVhMiSkd1Yr2W0+ok
iauRYs0hzVokbe0oL4i1Pmn1jGwlSc8/X6z5hzRK+recnC89Yv1OKK1SbivJyTJdrDEGojdkZ0lS
1jxRU9MhREREtGxXinXuLESv/FWGSzGtIHvIn2WO9F1mrvdx/npzvvT9+UItkB/JICm1YXKA9P17
arNQtPn9vFj67r9ivStERESUnH4l1jm7GCcKVbZS7qETxZ4zPrMLAAAAAAAAAAAAAAAAAAAAAAAA
AAAAAAAAAAAAAAAAAAAAAACQJuaDAAAAAIB0SXg7St8voFxGbW3t3ClTpszXuhARURU3ZqMvu/b6
hoFjg63d1BvuyKwdVUM9PT3uM5/5zBvW9U4//svYiSg91Yn1Wk6rRySuLhZrDmnWImnpU3KFWOsx
EPTIBTJMkpp/vlhzD2mU9G19eVasnw2tVcppT5ku1rKrwSWSlOe3NT/U1HQIERER/XfLySyxzp35
vCs7SLmtKMfK2+KXm+t93N7Sfx6FmC1bSZTtKi9K88f/j6LuIbH2ZaF+J0RERJScvijWObtQ3bKe
UGUr5R46Uew54zO7AAAAAAAAAAAAAAAAAAAAAAAAAAAAAAAAAAAAAAAAAAAAAAAAaWI+CAAAAABI
lxR0h/T9Espl7Ljjjs9pXYiIqIprr28YMMZsuK2bft8jmTWjaunCCy98ybrO6edtWV6IKD3VifV6
TqsFEtdx6EWx5pBmLZKGtpI3xFqHgcaffzeXJOafL9acQxolS/uqfCDWz8WhVcqpEtsvaZ6Veql0
1txQU9MhREREfdte/PmhVFtL2vu6WOfNfDplXYmyYXKS9L1G7t8VYs0nlx7ZWUI0WFb/5D8p4nYS
a38WYr5E/fwkIiKi8rtXrHN3Ia4Vqnyl3AMmij1nfGYXAAAAAAAAAAAAAAAAAAAAAAAAAAAAAAAA
AAAAAAAAAAAAAAAgTcwHAQAAAADpkoI+L13S94so++t99tlnJ2t9iIioSmuvbxgQxmy4rZv5yOjM
WlG1NHfu3O4hQ4Z8aFzj9HegEFG6qhPr9ZxmO0vo1hBr7BB6jcdCaZGk9wNZJNb8B6p5ksRzrH++
WPMNaZT4vi0LxPqZuLRKOVVi+yXRFGmQSmbNCzU1HUJERNS3q8Q6ZxTqCkl7Z4m1brkska2lEr0q
1pxyGQj7qVq7TKx9ms/3hIiIiJLXulLI32f7e0M+I1T5SrkHTBR7zvjMLgAAAAAAAAAAAAAAAAAA
AAAAAAAAAAAAAAAAAAAAAAAAAAAAQJqYDwIAAAAA0iUlnS99v4hyGWuvvfbLWh8iIqrCuufOc+31
Dan3zKbbu1lPtGfWiqqpgw8+eKx1fdPPU1IrRJSu6sR6TYcw0XgshHMkdPuLNXYI44zHQmmRpDZY
fifWvKvF6ZKkc61/vljzDGmUHCo9fR6rlFYpp0psv6SaLdtJpbLmhJqaDiEiIlraMJkp1jmjUDPE
LyfNPS7WuuVysVSiFaXY6+bFsqZQOvPvm68Ra99alshxQkRERMntS/KuWOdyywSpF0pGpdwDJoo9
Z3xmFwAAAAAAAAAAAAAAAAAAAAAAAAAAAAAAAAAAAAAAAAAAAAAAIE3MBwEAAAAA6ZKSPi0fSN8v
o1zGlVde+bLWiYiIqqwls+e49vqGVHtm0+3d7KefzawRVVOvv/76R7qOWdT/usawrRBR+qoT6zUd
Qpu83++xEJ6T0F0u1tghXGg8FkqLJLGhcrtYc642V8tgSUL++WLNMaTHpKffY5XSKuVUie2XZLNl
O6lE1nxQU9MhRERESxsp1vmiWPtKmvP3yaz1yqZb1pVK9GWx5pTLHULp79syXqx97PXKffIlISIi
ouS3qpwn88Q6t3tT5RRZXig5lXIPmCj2nPGZXQAAAAAAAAAAAAAAAAAAAAAAAAAAAAAAAAAAAAAA
AAAAAAAAgDQxHwQAAAAApEuK+qH0/TLKZQwZMuSD2bNnL9F6ERFRFbX4g2muvb4htcZsuK376LGn
MmtD1daGG274onVd089fhYjSWZ1Yr+sQ2uTGfo+F0COfkZBNEGvsqHXLnv0eC6lFktZQuVes+Var
m2SwVDr/fLHmVy1apZyqfftZZsgXJO6suaCmpkOIiIiWdodY54ti3SNpbT2x1imXh6RSfU+sOeVy
mNDAaXPxf78+Qy6Qk2QfWVWIiIgofa0oI+QX4s/tZ8qxso0k4X4xLVsp94CJYs8Zn9kFAAAAAAAA
AAAAAAAAAAAAAAAAAAAAAAAAAAAAAAAAAAAAAABIE/NBAAAAAEC6pCj/RaIvSt8vpFzGnnvu+azW
i4iIqqhF/3nPtdc3pNMGW7vp9z2SWROqtq677rqJ1vVMPwtkXSGidFYn1ms7hDY5qt9joewroVpD
rDFDeEoa+z0WUoskKf8++26x5lrt/iK1Usn888WaW7VolXKq9u2XzZviz01xZs0DNTUdQkRE5FtF
Fol1vijWEvHvqdJYk1jrlMsJUql+LdacctlIiIiIiIgomkq5B0wUe874zC4AAAAAAAAAAAAAAAAA
AAAAAAAAAAAAAAAAAAAAAAAAAAAAAECamA8CAAAAANIlZe0kfb+Q0tI9duzYKVo3IiKqkua9PNG1
1zek0ge3/C2zFlRtzZs3r3u55ZabalzL9HeKEFF6qxPrtR1Cm2zY77FQ/iih2l+sMUM4Qxr7PRZS
iySpq8WaJz5xgVQy/3yx5lUtWqWcqn375eLPF7USV9YcUFPTIURERL4jxTpXlOpESWPfFWt9cvmK
VCr/vtiaUzbzJc5rMCIiIiKigV4p94CJYs8Zn9kFAAAAAAAAAAAAAAAAAAAAAAAAAAAAAAAAAAAA
AAAAAAAAAABIE/NBAAAAAEC6pLCbpO+XUi5jzTXXfLW3t1erR0RUXP7Y8dH8ue7taVPdhPfeduP/
8+bHxnW+/n//3fHOpI//ffrc2a5ryZLMb1Ilm/PceNde35A6719xXWYNqBrbb7/9nrOuY/p5Q4YJ
EaW3OrFe3yG0ia9TrH+Pkj8+hepyscYMYSdp7PdYSC2SlH4u1hzx346USuWfL9acqkWrlFO1b798
fiBxZY2PmpoOISIi8j0q1rmiVM9LGjtZrPXJ5TNSqe4Ua07ZTBQiIiIiIoquUu4BE8WeMz6zCwAA
AAAAAAAAAAAAAAAAAAAAAAAAAAAAAAAAAAAAAAAAAAAAkCbmgwAAAACAdElha8sc6fvFlMs499xz
X9D6ERH9Xz29vW7Sh5Pdwy+NdVf86x73s1uvct/541nua+f8xG16crP79I++7Wqam4r2qR/u6TY6
6XC33ZnHu/0uP8P95OYr3R8evsvdO77dvT71PbekpzszAwrVrCfHuPb6hlR582enZ2ZP1dgLL7ww
TdcrS/pfvxhGCBGluzqxXt8htImvVax/j9r6EqIJYo0XtQUyVBr7PBZaiyShb0qPWHPEf+uSraUS
+eeLNadq4Y9l5VTt2y8ff29tPYkja3zU1HQIERHR56RXrHNFObaQtPV7sdYlG/+erpI9INa8snlc
iIiIiIgoukq5B0wUe874zC4AAAAAAAAAAAAAAAAAAAAAAAAAAAAAAAAAAAAAAAAAAAAAAECamA8C
AAAAANIlpf1E+n4x5TIGDx48c9q0aQu1jkRUhXUtWeKefWuiu/yf97jmay5w27Qc61Y4eg9X09wU
uyFH7ua+dOoP3Hf/dK678MHb3eMTX3TzuxZlZkpRNOOhR117fUNqTNj/SNe7eHFm9lRt9fb2urXX
Xvtl6/qlnzuEiNJfnViv8RDaxPc9sf49akdK1H1WrLFCeFh8jWL9ewgtUunWlKlizQ+2SbKKxJ1/
vljzqRatUk7Vvv0KcbvEkTU2amo6hIiI6CSxzhPlulDS1qVirUs2k6WSjRZrXtk8JkREREREFF2l
3AMmij1nfGYXAAAAAAAAAAAAAAAAAAAAAAAAAAAAAAAAAAAAAAAAAAAAAAAgTcwHAQAAAADpktKG
yAvS98spl7HNNtuM1ToSURU0v2uR+8fL49wpd13ndjj7RDf0qBGuprkpsQYfuatrOP0Yd+JNV7i7
xz3lZi2Yl1kTKqUPb7vHtdc3pML4r+3llsyclZk5VWNnnXVW3msYmS/rCRGlvzqxXuchtIlvXbH+
PWo3S9QdJNZYIZwkvkax/j2EFql0/nlizQ25tUrc+eeLNZdqUe42r/btV6ivS+iscVFT0yFERESF
3CcqxRQZLGnKX/9Z65JNp1SydrHmlc3S9+xERERERBRNpdwDJoo9Z3xmFwAAAAAAAAAAAAAAAAAA
AAAAAAAAAAAAAAAAAAAAAAAAAAAAIE3MBwEAAAAA6ZLidpS+X05puvPOO1/XehLRAOzND953lzzy
N7frRb90w47a3dU0N6XWoCN2cV/57QnurHtvdM93vpFZQyq0yVff6NrrGxLvmc2+6ha8Pikza6rG
3n333bmDBg2aa12z9HOyENHAqE6s13kIbbK0N8X6mSh9KLUSZVeJNVYI24ivUax/D6FFKtkhYs0L
hdld4sw/X6x5VItWKadq336FGi2hs8ZFTU2HEBFRdbeFWOeIqMR9/Vpu/vrPWo9sOqWS+XO5Na9s
+r5nJyIiIiKi8ivlHjBR7DnjM7sAAAAAAAAAAAAAAAAAAAAAAAAAAAAAAAAAAAAAAAAAAAAAAABp
Yj4IAAAAAEiXlHe99P2CymUMGzZsyty5c5doXYloAPTq5Hfcmffc4LY45ShX09w0YK3/s0PdT2+5
yrW/+Yrr7e3NrD1l693fXena6xsSb9rf7s/MmKq1zTbb7AXreqWfV2WoENHAqE6s13oIbbK0a8T6
mahtKVE2UaxxojZTBomvUayfCaFFKtUq8oFY80JhJsnyElf++WLNo1q0SjlV+/Yrxk4SMmtM1NR0
CBERVXfniXWOiMqtkqb89Z+1Htl0SiXz53JrXtn0fc9ORERERETlV8o9YKLYc8ZndgEAAAAAAAAA
AAAAAAAAAAAAAAAAAAAAAAAAAAAAAAAAAAAAANLEfBAAAAAAkC4pbzWZJn2/pHIZu++++3NaVyJK
aTPnzXVX/Oset+0Zx7ma5qaqs9FJh7vT777eTfpwcmaLUP/ePv0C117fkGiTfnlWZrZUrV199dWv
Wtcp/fTKjkJEA6c6sV7vIbTJ0g4S62ei9jOJqrXEGiOEv8nSGsX6mRBapFL9Qaw5oTinSlz554s1
h2rRKuVU7duvGPdKyKwxUVPTIUREVL0NknfEOkdEZaGsImnJX/9Z65FNp1Qyfy635pVN3/fsRERE
RERUfqXcAyaKPWd8ZhcAAAAAAAAAAAAAAAAAAAAAAAAAAAAAAAAAAAAAAAAAAAAAACBNzAcBAAAA
AOkyADpE+n5JpaV39OjR/9H6ElGKeur1Ce7gK892Q48a4WqamyDfvOAX7s7nnnCLu5dkthL53jjx
FNde35BYL+x2oOtZ1JWZLVVj06dPXzRkyJDpxjVKf1cKEQ2s6sR6vYfQJktbS6yfidoDElUHiTVG
CMfL0hrF+pkQWqQSrS+LxZoTijNXVpc48s8Xaw7VolXKqdq3XzF6ZUMJlTUmamo6hIiIqredxDo/
RO1oSUv++s9ah2w6pZL5c7k1r2z6vmcnIiIiIqLyK+UeMFHsOeMzuwAAAAAAAAAAAAAAAAAAAAAA
AAAAAAAAAAAAAAAAAAAAAAAAAGliPggAAAAASJcB0oPS94sql/GpT33q7UWLFvVqnYkowXUtWeKu
feJBt+VpR7ua5iZksfao77jf3nuTmz53dmbLVXevHn68a69vSKRnNt3eLZzUmZkpVWvbb7/9OOv6
pJ/35NNCRAOrOrFe8yG0Sd9eFevnojRfhkoUXSXWGCFsJktrFOtnQmiRStQq1nwqqVfekHvlcjlf
/Pa5WK6TJ2WmWL9baRdJHPntYY1fLfzztpwqsf0WyyyZLJ3ykcwT62eTJuTxyRoPNTUdQkRE1duf
xTo/RO0pSUvFvm/x11uVzJ/LrXll0/89OxERERERlVcp94CJYs8Zn9kFAAAAAAAAAAAAAAAAAAAA
AAAAAAAAAAAAAAAAAAAAAAAAAABIE/NBAAAAAEC6DJDqZZ70/bLKZey///7PaZ2JKIHNXjDfXfDA
bW6dUQe6muYmFGjFo/dwx/71Uvef6R9ktmR19tJe33Xt9Q2JNOUvt2RmSdXaLbfc8rp1XWLYW4ho
4FUn1ms+hDbp2+Vi/VzUdpIomijW8qP2vvStUayfC6FF4s6/X14i1nwq4R/yXfms5KtWGuRUeVus
5VWCv/+wqoTOP1+s8atFq5RTiO33H/HP4cvkxzJStpP1ZKhkayXZTPz13unyT1ks1hiV8paEyhoP
NTUdQkRE1dkwmSXW+SGXHuOxQmwsachf/1nzz6ZTKpk/l1vzyqb/e3YiIiIiIiqvUu4BE8WeMz6z
CwAAAAAAAAAAAAAAAAAAAAAAAAAAAAAAAAAAAAAAAAAAAAAAkCbmgwAAAACAdBlAnSh9v6zS0vPo
o4/+R+tNRAlp7qIF7ty/3+JWPW4fV9PchBIt9/0R7oetF7vO6VMzW7a6en6HPV17fUPivPydHzjX
25uZJVVj06dP7xoyZMh045qkvzuFiAZmdWK97kNok77tL9bPRe0sKbe1xFp2CDdI3xrF+rkQWiTu
fi/WXOJ2n2wupTZIviNvi7X8uJ0mofPPF2vsatEq5VTu9ntLbpVfyE6yskSZX96RMlas8SuhQUJk
jYWamg4hIqLqbF+xzg35XGA8VogzJQ356z9r/tl0SiXz53JrXtn0f89ORERERETlVco9YKLYc8Zn
dgEAAAAAAAAAAAAAAAAAAAAAAAAAAAAAAAAAAAAAAAAAAAAAANLEfBAAAAAAkC4DqEHyjPT9wspl
rLDCCu/Onz+/W+tORBWsa8kSd9GDd7jVjt/X1TQ3ISLLfX+EO+GmK9yHc2ZltnR19MwXvuLa6xsS
5dnNd3SL3n0/M0Oq1rbccsvx1vVIP7NkLSGigVmdWK/9ENqkb2uI9XNR+7eU28FiLTuEZulbo1g/
F0KLxNmK4s8z1lziMlv2l6haXi4Xa6w4vSuDJWT++WKNXS1apZyK3X5T5EY5QjaQONtXOsWaV5xC
HaP8vizVPLHmGtLNYs0lamcKERFVZ38T6xyUyxj5rPT0eaxQb0utJD1/frTmn42/fqpkHWLNK5v+
79kHWsPE3wOpF3897a2fecy/N6WBm/8bff99/xkZIknOPy9Xl6VzXkf8evj1oWVbWfzfMZZur6Xb
7NNCycvfs+r/uvT8c97fW6P/f+z6nCzdPqsJ56zS89vO/02i73NuTVlJqHL557nfD/33y0A555Vy
D30g5F9X/v3h0n3qz9F+n5LdKuKvW/q+Dvw2i+345IzP7AIAAAAAAAAAAAAAAAAAAAAAAAAAAAAA
AAAAAAAAAAAAAAAAAKSJ+SAAAAAAIF0GWFvIIun7pZXL2GWXXZ7TuhNRBert7XW3jHnUff4X33U1
zU0IZKUf7uXO+fvNbtGSxZktP3DrWdTl2usbEmfqjXdmZkjV2pVXXvmydR1iaBYiGrj5L5u3Xvsh
tEn/OsT62Sh1i//i+HK6Rqxlh7Ce9K1RrJ8LoUXizJ9jrHnE5T35goTocOkRa9y4fFtC5p8v1rhJ
NlFukp/LPrKNrCv+WLhS5n/9/99UdpLvy3nysCyQvstqlXIqZPv5+Z4rfp61Usn8cfQuseYZlzGS
tDrFmmtI/nlKREQUKn+e6RLrHJTLz8T3kFj/no9/35P0/PWfNfds/HVCJSv2/bb1nj1tfVqa5ET5
ozwq/pr6I7HWuS//M/5+6YNyoRwk/n0BpavPysFyufxL3hFrfy81TXaVSra6jBT/vLtH/PMw33HY
z/tZuVX8e8vdxD//qyG/vfaXs+V+8a/x+WJtp6UWyxR5Xm6Xs8S/xjcUCpu/l/G/8kO5Sp6Sd8Xf
r7X21VLz5C15TK4Wfx/nmzIQn+cryy7yG/H3rNrlQ7G2y1L+Of2G+PtVV8gPZHOp9L2jpLS2+Nf4
H+Q+8ccJv82sbbmUP+5OlrFyh/j7cf7+rn/+DhEqPf+8/B/5rvjj753ynLwvS8TaH0v5f/+PPC03
yE/l6+Lv46alUu6hp6nPiX+9XSL+vOyPTfn2q3+t+X16o/xa/H34FaUa8n97OET8dd8j4rdXvs+R
+n/3r5dnxL8OThd/7ei3fWQ54zO7AAAAAAAAAAAAAAAAAAAAAAAAAAAAAAAAAAAAAAAAAAAAAAAA
aWI+CAAAAABIlwHYL6TvlxSa7rnnnje1/kQUYx3vTHI7nH2iq2luQkw2/MVh7l+vjM/sgYHZonfe
c+31DYny0rcPc66nJzNDqsYmT548b9CgQR9Z1yD93CtENLCrE+v1H0Kb9O9isX42antLOb0p1nKj
5r/ovn+NYv1sCC0SZ4+JNY84TJaNJWSHSq9Y48fhLgmZf75Y4ybJEvm7HClrSTkNlZ3EH7c+kFYp
p2zbb6qcK/8jSWuQXCnWvOPQLStJkuoUa64h+XM3ERFRqH4g1vknn3rxfU+sf8/nOomr4TK6BP46
zZp7NovEWk5c5ok1r2ymi7Wccvnr51CtIHvIFfKi9Ii1buX4j/jl7yr+ejjpXSPWfsjmtxJHt4o1
fjYnS6GtKf7v7x1i7cN8RkrcbSiny0tizakU/v7DeDlNNpGB1PpyioyVqO+zfCg3yuGyqlD5+WPl
zuLP7f7+m7XdS+X3vz/eny/+nulgSWObiX+tPi9RnrtmiL8feJAk7f5J6LYVf80R4j7+QvH3sU8V
P06txNmOYp0rc/HXu5VsU/mpPCiF/D26WF3yiPxYyr3nG7pS7qEnvS/JBRLl683f931afibryEDK
H/P9/f4JYq17Od4Rf/2/n5R13HfGZ3YBAAAAAAAAAAAAAAAAAAAAAAAAAAAAAAAAAAAAAAAAAAAA
AADSxHwQAAAAAJAuAzD/Bbz/lr5fRriMoUOHTpk1a1aXtgERBW72gvnuhJuucIOP3NXVNDchRqsd
v697bcq7mT0xMJsz7gXXXt+QHBts7ea9+EpmdlSN9fb2uo022uhF6/qjH/8l+Un/wnAiKr86sY4B
IbRJ/0aK9bNRu0xKbV2xlhnCVdK/RrF+NoQWiat1pFeseYTWJdtJHJ0m1hzisFBWkVD554s1bhK8
J7+UNSVEw+R/P/nPkuu7/fxr4T7ZW4ZIkhskfq59t3ecRkiS6hRrniH5czcREVGoRot1/slljCzN
X3/661Dr53KZKytKHMX5HgufPKeibDnZS+6QBWKNGcpb8gtJ8vVYh1hzz8a6VxOiYq+bWyVfDeKf
B0vEWkah/L2pOPKfEThAnhZrHlF7TpplqKQ1f7x+WOK6f7RY7pF9JenvzZPYCjJK4nyfPFl+L1+U
pOe3zzFSyN/nouCvx26QbWSgtpL8XF4XaxuE8o78ToZLHJXyNxR//Iy7z8vpEvf+8MfuW+WrksRK
uYeexJaXH8gLYs05Sv68/5j487G/F53GasW/dp8Sax1DmCc3yy7ixy8qZ3xmFwAAAAAAAAAAAAAA
AAAAAAAAAAAAAAAAAAAAAAAAAAAAAAAAIE3MBwEAAAAA6TJA20TyfiH7Vltt9by2AREF7MEXn3Xr
/fRgV9PchJgNPWqEe/qNCZk9MXCbcf8/XHt9Q2K8deq5mZlRtfab3/ym0C+lPlCIaOBXJ9YxIIQ2
6Z8fv0esn4/Sq1Jq3xVrmSHsL/1rFOtnQ2iRuDpOrDnE4WcSV7XymFjziMPBEir/fLHGrKTJcowM
laTnt1+3tMr/+AdS1KoyVax9ENpvJEl1ijXPkPy5k4iIKETrSa9Y559c+l9f3ynWz+Xj33vFUZzv
sVBTM1qiaA3x19AfiDVOnKbLj2U5SVodYs05G+teTYiKvW7275OytYHcIdbvlWKkhG4/eUWs8UN7
R46SQZKWtpTHxVqfuPjtdpKsJJQ7/9z6ofhjo7Ut4/KIjJCk5d/D+/NXJbePvze5qwyUPiNnykdi
rW+cxshhMkRC5c9T1ti5+OvdOPL3vr8l/xBrHnG7R74gSaqUe+hJyh/jfyDvijXX0Pz10z6SpnaS
Qj+PEYr/m6g/Nxf8dxJnfGYXAAAAAAAAAAAAAAAAAAAAAAAAAAAAAAAAAAAAAAAAAAAAAAAgTcwH
AQAAAADpMoA7Qfp+8aDpoosueknbgYgibtaCee57V1/gapqbUCF/Hn1/Zm8M7Ka03ura6xsSYWzD
zm7JrNmZmVE1Nn78+A9qa2sXWdcc/dwhRFQd1Yl1HAihTazGivXzUfuclNI1Yi0var2yuvSvUayf
D6FF4upBseYQWocMkTjbVAo5/4Zwo4TKP1+sMSuhW86XlSQt7SgbfPKfqewIsfZFaHdLkuoUa54h
+XM3ERFRiE4W69yTT730bT+xfi6fRySO4nyPhZqa0VJOa8rlslCs5VfSBNlakpR/z2vNNZts92qi
rtjr5lbpX638RBaI9TulGimh+rz8Q6xx4zZOhkuSGyoXiX+Pb61DJUyXUUJ2m8gzYm27Shkj20il
GyTHyQyx5lkJ/ni0uaQ1v02PkSRt06XelFDnE79ca8xc/PVuyPw52V/z+2sha/xK8ueQMyTuvwFk
q5R76EnJXzfE9fe7fP4p/roqya0sfxVr/pXyjhwieXPGZ3YBAAAAAAAAAAAAAAAAAAAAAAAAAAAA
AAAAAAAAAAAAAAAAAADSxHwQAAAAAJAuAzj/ZaCPSd8vHVxGbW3tvIkTJ87QtiCiiHritRfd+j87
1NU0N6FCDr/6/MzeGPh1nvV7117fkAhTr78tMyuqxhYuXNi78sorT7KuN/qZKqsJEVVHdWIdC0Jo
E6uLxPr5qH1PSulNsZYXtQ6xahTr50NokThaXhaJNYfQRkglulis+YQ2QwZJiPzzxRozbhNlG6F4
GyKFXFtG7W1JUp1izTMkf+4mIiIK0QSxzj25jJH+DZPZYv18Lr2yroQuzvdYqKkZLaV2hMwTa7lJ
0SVHS1Ly9xaseWaT7V5N1BV73dwqfVtd/iHWz5ZrpITI34dK2vN3iZwk/nMKSWt9eVaseVeaf/7S
sh0ic8XaZpUW1z3ObH1BnhFrbpXmz1unib+vk6Y2lCfFWqekCHVO9ecpa7xc/PVuqD4rSX1+9/WE
+LlWulLuoVc6f51wsvjrBmt+leKvqw6TJPa/8oZY8660gt6POeMzuwAAAAAAAAAAAAAAAAAAAAAA
AAAAAAAAAAAAAAAAAAAAAAAAAGliPggAAAAASJcB3gYyW/p+6eAyVl111dcWL16szUFE5dTd0+NO
ues6N+iIXVxNcxMqZIOfH+pmL5if2SsDq54FC93c519yU6672b1+7Elu3PYjXHt9QyKM/9perpdz
SVW36667jrWuMwzfFiKqnurEOhaE0CZWu4v181G7QYptXbGWFcJFYtUo1s+H0CJxFOc69fWMVCr/
XFos1rxC20JC5J8v1nhxuk1WEqpMp4i1X0LqkWGSlDrFmmdI/txNREQUdVuKdd7J52di9Rexfj6f
kyV0lXo/Uq1GS6m1irXMJDpbklCHWPPLJtu9mqgr9rrZ7/ulfVFCXnePlCgbLH8Ua6ykuFNWlKTk
9/F7Ys01Cfzzj/67n4q1rZIirnucVt+TBWLNK0meknUkDe0vc8RajyQJdU715ylrvFz89W6ohos1
ZhK9JRtLJSvlHnol+5TcLda8kuJS8ddbSenrkveznxVU0PsxZ3xmFwAAAAAAAAAAAAAAAAAAAAAA
AAAAAAAAAAAAAAAAAAAAAAAAIE3MBwEAAAAA6VIFHSJ9v3TQtP/++z+n7UFEJTZl1gzXeN7PXE1z
Eyrs0VfGZ/ZKOutdvNgtfPsdN+vJMe6DW/7m3jn/MjfxyBPd8zvs6drX38q11zck0rS2BzJrQNXY
zTff/Jp1fWG4SoiouqoT63gQQptYrSTdYv1OlKZIsX1XrGWF8C2xahTr50NokTg6XazxQ2uWSna7
WPMK7TgJkX++WOPF5QypFapcG4m1b0L7oiSlTrHmGJI/dxMREUXdBWKdd/JZX6x2Eevn83lVQhfn
eyzU1IyWUmsVa5lJdbZUug6x5pZNtns1UVfsdbPf977t5COxfiYqIyWqVpS/izVO0jwlq0il+4JM
E2uOSeGfv/T/O0ms7ZQkcd3j7NtguUSs+STVB7KtJDV/3+9MseaeRKHOqf48ZY2Xi7/eDdVwscZM
qvdkPalUpdxDr1RryLNizSlp7pShUul2lAVizTEpCno/5ozP7AIAAAAAAAAAAAAAAAAAAAAAAAAA
AAAAAAAAAAAAAAAAAAAAAKSJ+SAAAAAAIF2qpBul7xcPWnrvueeeSdomRFRkT77+klvzhANcTXMT
Kuzwq8/P7JVo65m/wM2b8Kqb+Y/H3fR7HnIzHnr0Yx89+qSb3f6cm/PseDfv5YnLmPv8ix//u+d/
fvrfH3Ef3Hq3m3z1je7d31/lOs+40L3x41+7Vw79kXtht++4sVs3ufb1t3Lt9Q2p8sJuB2oj9WS2
FlVb77///rzBgwfPNK4t+ntFVhAiqq7qxDomhNAm2Roj1u9EbQsppmvEWk7UlshKYtUo1u+E0CJx
dL9Y44c0T7Jt47gaIdbcQvurhMg/X6zx4nC8UDLqFGsfhfQtSUqVWH9/7iYiIoqyQfKeWOedXMZJ
tgbLVLF+L58vS8jifI+FmprRUmqtYi0zyY6WStYh1ryyyXWvJsqKvW72+347md3nsVBGShQNk0fF
GiOp2mVFqVRryFtizS1J/POXPulgsbZR0sR1j3NpQ+VuseaSdAtkF0la/loybdcBoc6p/jxljZeL
v94N1XCxxkyyCVKpvw2Ucg+9Eq0mL4k1n6S6S/yxolJtKjPEmluSFPR+zBmf2QUAAAAAAAAAAAAA
AAAAAAAAAAAAAAAAAAAAAAAAAAAAAAAAAEgT80EAAAAAQLpUSZ+WvF/sPHjw4GmTJ0+ep+1CRAV2
9eMPuOW+P8LVNDehwj71wz3dlFkzMnumvHqXLHEz//mEe+tXv3XPf3UP117fgBw+evTJzJajaqu7
u9uts846r1jXFf10yZZCRNVXnVjHhRDaJFtni/U7UTtRiqlTrOVE7SnJVqNYvxNCi8TRFLHGD+lO
qXRDZJZY8wtpgoTIP1+s8UIbJZScbhVrP4V0tCSluM4TfflzNxERUZR9Q6xzTj4nS64uFev38rlC
QhbneyzU1IyWUmsVa5lJ5u+zbi2VqkOseWWT615NlBV73fy0TO/3WCgjpdwGyd/EWn7S3SeDJe5q
5e9izSlp/POXamo2lnlibaOkiesep285uVeseaTFYtlNkpI/Ptwk1lyTLNQ51Z+nrPFy8de7oRou
1phJd4tUolLuocfditIu1lyS7nKpRENlvFhzSpqC3o854zO7AAAAAAAAAAAAAAAAAAAAAAAAAAAA
AAAAAAAAAAAAAAAAAAAAaWI+CAAAAABIlyrqK9Itfb+AcBnrrLPOy93d3do0RJSr7p4ed8JNV7ia
5iYkxBltN2T2Tun1LFzkJv/5r27c9iNce30DCvDi7gdnth5VYwcffPBY63rC8BMhouqsTqzjQght
kq0msX4navdJoW0g1jJCOEOy1SjW74TQIqFbQ6yxQztSktCdYs0vJH+vYahEnX++WOOFdI1QsvqN
WPsqJD9mUuoUa44h+XM3ERFRlF0r1jknn40kV9uL9Xv5zJBhEqo432Ohpma0lFqrWMtMulcl5HM4
Vx1izSmbXPdqoqwS182FGinldp5Yy06LsyTuvi/WXJLIP3+rvVr5t1jbJ4niuMfp89vlerHmkDYL
xF+7JaFLxZpj0oU6p/rzlDVeLv56N1TDxRozDQ6UuCvlHnrc3SrWPNKiWeLOXztZc0migt6POeMz
uwAAAAAAAAAAAAAAAAAAAAAAAAAAAAAAAAAAAAAAAAAAAAAAAGliPggAAAAASJcq61Tp+wWEpoMP
Pvg5bRsiytL8rkVu5KWnu5rmJiTEZ44b6eYuWpDZQ6U168kx7vkd93Tt9Q0owvR7H85sQaq2br/9
9tet6wjDw+K/oJ+IqrM6sY4NIbRJtlaUxWL9XpTmyhApJP+F+dYyQthJstUo1u+E0CKh+5pYY4e2
viSho8WaX2j/I1Hnny/WWCGNEkpWh4i1r0K6VJJSp1hzDMmfu4mIiKJqeZkt1jknl3GSL3+/aZJY
v5/PvhKqON9joaZmtJRaq1jLLMcsWdjvsRB+LZWoQ6z5ZJPrXk2UVeK6uVAjpZy+LdZyS9EtY+QP
cpzsI/6Y5e0i35GT5Fp5RaxllKJX/P2auFpJpog1l2J9JO1yk1wm58tZcrFcITfIP2SizBdrGfn4
52+155971rYpln+u+e3p/y7ln8d+P/n95feb/++r5Tbx+/Qd6RFrOfnEcY/Td4pY45fDP1f/Ir8S
v913l6XHAX+8OkoulPullGu4XKZKvVQyf+yz5lYO/zx6U/4lfxX/XOt7rLhS7hB//J0s1jIKEeqc
6ve7NV4u/vkSquFijVkOf23mr9Gsf4uSP/f4c1CclXIPPc5OFGsOpVgk/trfH6N+IHvJ0uPXbnKw
+GvkG6XU94kWf37fROJqXYnq/cSH8oT465VL5Fw5W5Yem/z1zWPyhnSJtYx8Cno/5ozP7AIAAAAA
AAAAAAAAAAAAAAAAAAAAAAAAAAAAAAAAAAAAAAAAAKSJ+SAAAAAAIF2qrMHypPT9EkLTbbfd9pq2
DxH168M5s9xXfnuCq2luQoKcfvf1mT1UQr297t3fXena6xtQpPFf28v1dvdkNiRVU2+//fbsQYMG
FfIl4f4LldcUIqre6sQ6PoTQJrnyX/Bu/V7UdpRCahXr96O2QIZKthrF+r0QWiR03xdr7JD8+S4p
bSXWHEPbW6LOP1+ssUIaJZSsdhFrX4V0vSSlTrHmGJI/dxMREUXVAWKdb/I5WQrpbLF+P597JFRx
vsdCTc1oKbVS3pdPlvvkLDlIviKfk/7vu4fIurKTnCB3SSH3Uwvll1WJ67YOseaTTb57NVEV53Wz
H+sZeUT8+nmPyUvSJf1/fqSU2hoyTfovs1h+vkfKKlJM68hP5TWxlluMN2QFiaNfijWHQr0gfhlf
kmKqlU3EHxsuEb/O1vL788+pam6QFLqtLEvkdjlEVpNi8s/J7eU4uVPmiDVGf3Hc4/ym9Ig1frHG
yLGylhST/3yRP8/9UWaKtexitctyUon8uvjnizWvYr0op8s3ZCUpJn9s9/e7fiNPSbdYY/QX6pzq
z1PWeLn4691QDRdrzFwWy7PyZ/HP9d1kc7HOe/6xLcQfqy8Svy+tZZaq0PcxUVXKPfS48vtgkVhz
KIa/5jpQir2O2Fj86+w9sZZbDP/3RX+ej6OrxJpDofxxxb//2FCKyR/zvyiHi38tFbrdCno/5ozP
7AIAAAAAAAAAAAAAAAAAAAAAAAAAAAAAAAAAAAAAAAAAAAAAAKSJ+SAAAAAAIF2qMP9F69Ol7xcR
LmPQoEEz33777VnaRkSU6b2Z09wWpxzlapqbkCBDjxrhPpxT2uGqt7vHvXHCKa69vgElmHrDHZkt
SdVUV1eXW3311V+zrh/66ZVdhYiquzqxjhEhtEmuWsT6vaj5cQqpU6zfj9rDkqtGsX4vhEK3TTmd
KdbYId0vSWmILBJrniGdIFEX12u2r1FCyWorsfZVSPnOJ3EW17miL3/uJiIiiip/XrXON/lsJIX0
RbF+P58lsoaEyJ9L/fusYj0k1lyzmSrWcuLypljzyuYpsZZTruFSaq1izbUv/1zx++Z42VzKaZgc
KGPEGqtYcbzH7l+HWHPJJq5r65DXzePkN/I1WUVyNUg2kWPkXumWkVJqt4g1p0K9KiOk3Px6HSTv
ijVOofx2DJ2f63/EGj+ft2UviTL/fDhLcm07//yt5vzfkaztUog7ZH2JquVkF7lNusQa0wt9/F1V
3hdr7GL4+8LbSxStJCdL3s8aFeAMibtPS6nHhqUWyJWymUSZv3b8vowW/7dVa2wv1DnVn6es8XLx
12Ch8td21pj9+WPn72R3+ZSUk9+nflnzxBqrGP414l8vcVXKPfQ4qpV2scYvlP/9KI5hQ+VHMlOs
cQp1uITOH6vmizV+Pv46fUeJMv96vFhyHfv9sStvzvjMLgAAAAAAAAAAAAAAAAAAAAAAAAAAAAAA
AAAAAAAAAAAAAAAAQJqYDwIAAAAA0qVK818gnOtLUz+2+uqrT+zq6tJmIqLO6VPdRicd7mqam5Aw
h/35vMxeKr43f3Kaa69vQAnGNnzT9SxclNmSVE3tscceY63rBkMlvryeiJJXnVjHiBDaJFeNYv1e
1J6UfG0g1u+GcJLkKq7t4rVI6K4Ra+yQfi9J6mWx5hnS+RJ1/vlijRXSKKFkNVysfRXSvyQpdYo1
x5D8uZuIiCiKVpUusc43uYyTYnpRrOXkc6IkqVax5pmNv06oZB1izSubfO/ZK1Gubf68HCOrS4j2
lHfEGrtQM2SYxFlS93vU183z5BL5vJTTWvK5T/6z6L4u1twK5e9VRP38WEluEGu8QvjtGvr9RpNY
Y+fj3weuIqEaLAfKeOk/dqWP55XuVum/TfLxn3X5kYRsDTlHZkn/8UPf47xe+o9ZjKmyn4TIX98V
e83SX7dsKXH2J7HmUqi/ytoSuk3lj7JA+s8h1Dl1pPQfKx//N4VQ5boX6M8jV8pXpFaizl/3lfv8
9k6QuCrlHnocHS7W2IXokZ/LIImyz8ojYo1ZiEkyREL2A7HGzudGCfm+wC/7h/Km9B97tOTNGZ/Z
BQAAAAAAAAAAAAAAAAAAAAAAAAAAAAAAAAAAAAAAAAAAAAAASBPzQQAAAABAulRxv5W+X0Zo+uY3
vzlW24moqnt72lT3uZ8c5Gqam5BAoye+kNlTxTX5z3917fUNKNE751+W2ZJUTV122WUTrOsFw79k
sBAR1Yl1nAihTXK1vCwQ63ejtERWklw1i/W7IWwjuWoU6/dCaJHQPSTW2CEdJ0nqHrHmGdINEnX+
+WKNFdIooWiqlbWkQb4p+8vR8ks5Ty6WP0qr3Cj+GG55TKx9FdJoSUqdYs0xJH/uJiIiiqIfinWu
yedkKSb/89Zy8nlekpS/LrLmmY2/TqhkHWLNKxt/bZe0rG1+n/j3yXH0aSn3/du+EmdJ3e9RXTf3
yGXyGal0/n2JNcd8/Dp8T0J2ilhjFyL0vaHfizVuLi/IihJH/r3yfvK2LB2/0sfzSub/jvSR9N0f
hSj2WqGc/HvkC2WxLB0/5PN4B+m7rsV6XNaQ0B0o5dxrf0r86yGOtpNeseaRz4fSJHG3uvxOFsnS
uYQ6p46UvutciJDXSsOl/3hT5BcS1z0rv03mSf95FGqsxFUp99BDN0TeFGvsfPxxZVcJlT/vXCXW
2IXwf9sL2d/EGjeXBySuz2X4fevv8ftj49LxC7qX7ozP7AIAAAAAAAAAAAAAAAAAAAAAAAAAAAAA
AAAAAAAAAAAAAAAAAKSJ+SAAAAAAIF2qOP/Fh4/K0i8jzOqcc855QduKqCp7d+aHbqOTDnc1zU1I
oPqfHeJ6e3sze6vw5nZMcO0bbO3a6xtQivW3covefT+zNalaevbZZyfX1tYutK4V+vFfQL6WEBH5
6sQ6VoTQJvn6p1i/G7U9JVetYv1e1GbKIMlVo1i/G0KLhG6MWGOHtLskqUvFmmdIf5eo888Xa6yQ
RgkVnr+3tInsK7+Rv8pjMkkWi7WN02C0JKVOseYYkj93ExERRdETYp1r8tlIiml9sZZTiC0kKRX7
PtFfJ1SyDrHmlU0h79njru82b5cdJe5q5Urpu62KEfd2Tep+j+K6+SXZSpJQOfdqDpU4Ok2s8fOZ
JStJqF4Qa9xctpG4W15+LYuk0sfzSratWPskl7GS735niPz9j4fEzyHkPU5/Puq/zoW6SZaTuGqQ
aWLNpRD+flIc/Vus8fN5UdaRSlYvfr/6+YQ6p46U/uuejz9PhWq4LB1nnvh7jp+SuPPXBLOl73oX
438kjkq5hx66H4g1bj7+nLizhM5ff18r1hzyeV3874fIL7fY55z/7Ma6EneryB+kRwq6l+6Mz+wC
AAAAAAAAAAAAAAAAAAAAAAAAAAAAAAAAAAAAAAAAAAAAAACkifkgAAAAACBdqry1ZKr0/WJES9fj
jz/+jrYXUVU1ZdYMt9FJh7ua5iYk1E9vuSqztwqvd8kS19G0v2uvb0CJXj38+MzWpGpp2rRpC4cN
GzbZuEboz3/B8U5CRLS0OrGOFyG0Sb5OFet3o3ax5KpTrN+L2t8kX41i/W4ILRK6V8UaO6QvS5I6
Rax5hvSURJ1/vlhjhTRKKHufk4PkKhknC8Tajmk3WpJSXOeLvvy5m4iIqNzWF+s8k4+/xiilp8Va
Xj4XSlJqFWuO2fjrhErWIda8sinkPXvc+W0+R46QWv9AhRokd4u13fJZJCtKXCV1v5d73XyjrCBJ
yb8nseaZTxz3XZbmXzN3ijWPfJolRENksVhjZvOoVLJN5C+f/GdVdqRY+yWXQ6SSHSbHffKfkfct
sda5EDfLYIm7rWS2WHPK52UJff7dQ6yx83lGVpGk9E0575P/jLyRYm2DXPzfFEI1XPwY98va/oEK
toMUe15Zyv8tKo5KuYceMn9d+5ZY4+ZzuMTVUGkXax75fF1CVMp76Gulkm0rl3zyn7lzxmd2AQAA
AAAAAAAAAAAAAAAAAAAAAAAAAAAAAAAAAAAAAAAAAAAA0sR8EAAAAACQLlSzs/RI3y9HXMaQIUM+
mDx58jxtM6KqaNaCeW7L0452Nc1NSLDRE1/I7LHCm/KXW1x7fQPKMPMfj2e2JlVD3d3dbt11151g
XR8YThEior7ViXW8CKFN8rWDWL8bNX/czNZGYv1OCMdLvhrF+t0QWiR0nWKNHdLnJUkdI9Y8Q+qQ
qPPPF2uskEYJ/f8+JSPlOnlTrG02EI2WpFSJY5o/dxMREZXbr8U6z+RzspTScWItL58pMliSUKtY
c8zGXydUMv8ewJpXNoW8Z4+7o2SDT/6z4q0ik8TadvnsInGV1P1eznXzeVIrSWljseaZj38fE/d6
rCofijWfXEK959pUrPFy+alQ5bpArP2Siz9eDtSeEGud83lGhkmlGiF5P3OUxV4SssfEGjcXf075
rFRL/t6ftR1y8X9TCJU/lh/9yX8mIn+esLZBPnHdXyzlHnrImsQaMx//Xiju/DXXIrHmk4u/Vx6i
XcUaL5d9JRU54zO7AAAAAAAAAAAAAAAAAAAAAAAAAAAAAAAAAAAAAAAAAAAAAAAAaWI+CAAAAABI
F/q4k6TvlyOa1lhjjVe6urq02YgGdgsXd7mvn/sTV9PchAT79I++7bp7ejJ7rbB6Fi5yYxu+6drr
G1CicduNcL3dxW13Snd77733WOu6wHCv1AoRUd/qxDpmhNAm+Roi88T6/aitJVZHifXzIWwm+WoU
63dDaJHQTRdr7JD88zxJfUeseYb0gkSdf75YY4U0Sqo9f5zcW26ThWJtp4FutCSlTrHmGFLSjmlE
RJTOXhHrPJPPRlJKn5VusZaZz+6ShFrFml82/jqhknWINa9sCnnPXu3tIda2y+d8iauk7vdSr5sv
lKR1nlhzzaVLNpFKdKRYc8qlV9aTqNtRrPFy2U2ochV77ntfBmrDxVrnfGbKulLpSr2P94iEqpRt
ulj871VTI8XaFrn4vylUS4NlvFjbIRd/bl5RQlfKay9k/p6yNWYuH8qqUonOEmtOucyV5SXqDhNr
vFw2lVTkjM/sAgAAAAAAAAAAAAAAAAAAAAAAAAAAAAAAAAAAAAAAAAAAAAAApIn5IAAAAAAgXejj
auV26fsFiaZvfOMbz2m7EQ3Yent73cFXnu1qmpuQcHv84ZTMXiu8qX+93bXXN6AM/zn3kszWpGro
D3/4wwTresAwUT4tRET9qxPruBFCmxTSQ2L9ftS+K1Y3ivXzUXtfCqlRrN8PoUVCN0ussUNK2jlw
pFjzDKlTos4/X6yxQhol1dpn5UyZLNa2qSajJSn515Y1x5D8uZuIiKicGsQ6x+QzTsqp1Pd6t0oS
ahVrftmEuAYvpg6x5pVNoe/Zq70nxdp+uTwucZXU/V7KdfM94v9GnqQGyRSx5pvLxVKphsjbYs0r
l+9L1I0Qa6xcthOqXH8Ta79k449BA7VLxVrnfI6UJLScvCTWHHPplfUlRH8Ra8xc4rh/nbRKuZfs
/6ZQTZVyfvF2lNCVcg89VP6eYpdYY+ZSyXvyfs7zxJpXLt+UqDtWrLFyWUNSkTM+swsAAAAAAAAA
AAAAAAAAAAAAAAAAAAAAAAAAAAAAAAAAAAAAAJAm5oMAAAAAgHSh/2slmSB9vyTR9Mtf/nK8th3R
gOw3d7e6muYmpMD599+a2WuF9+KIg1x7fQPKMP/VNzJbkwZ6//rXv/6j8/6i/tcBhrmymRARWfkv
jreOHSG0SSH9Uqzfj1qrWL0n1s9H7QYppEaxfj+EFgndLLHGDilp7S3WPEPqlKjzzxdrrJBGSbW1
tlwhC8XaJtVotCQl/9qy5hiSP3cTERGV00VinWPyOVnK6TCxlpuPvw5aRSqdfw9pzS+bENfgxdQh
1ryyKfQ9e7U3Uqztl8tHEldJ3e/FXje/IZ+WpLWNWPPNpUvWlEr2M7HmlsvtEnV7iTVWLk1Clcsf
I6z9ks1bMhAbJJPFWudcnpFaSUo7iDXPfPwxJOqGyWyxxsvmTfG/V22Vcu3h/6ZQTfnX2ctibYtc
jpHQlXIPPVT7izVeLlNlqFSyy8WaWy4XSNSdINZYuWwkqcgZn9kFAAAAAAAAAAAAAAAAAAAAAAAA
AAAAAAAAAAAAAAAAAAAAAABIE/NBAAAAAEC60H+1sfgvSO/7RYmWnttuu+01bT+iAdWtzzzmapqb
kBKPTBib2XOFteDNt117fQPK8MIuB2S2Jg30Jk2a9NHgwYOnG9cAln2EiChbdWIdO0Jok0LaRqzf
j9p70j//nsv62RCapZAaxfr9EFokdLPEGjukpBXnPl2qU6LOP1+ssUIaJdXSCnKGLBBrW1Sz0ZKU
/GvLmmNI/txNRERUaoNksljnmHw2knJaWRaKtex8jpZK1yrW3LIJcQ1eTB1izSubQt+zV3vLyUyx
tmEun5M4Sup+L/a62b/ekthvxJpvLn+VSre29Ig1v2xmSK1EWSn3Q34kVLluEGu/ZNMtK8pA66ti
rW8+IyRpPSTWXHP5t0TdXmKNlUuh99MHWiPF2h65+ONttXWyWNsilyskdKXcQw9Vse9nPH9/utJ9
Way55fK8RJ0/Bllj5ZLE84CZMz6zCwAAAAAAAAAAAAAAAAAAAAAAAAAAAAAAAAAAAAAAAAAAAAAA
kCbmgwAAAACAdKFl2l3yfjl1bW3t3I6OjinahkQDohfffcutePQerqa5CSkxY96czN4rrPevanXP
fOEr7oVdD3CvHnase+OEU1znb//g3rvkz27yNTe5D2+7x02/5yE346FH3Zs/P92N2XBb117fgD7e
v+K6zNakgdzs2bMXr7zyym9b53/DWUJElKs6sY4fIbRJIQ2W2WItI2qbSd+OEuvnQlhPCqlRrN8P
oUVCN0ussUNKWnHu06U6Jer888UaK6RRUg3tJJPE2gaoqRktScm/tqw5huTP3URERKXWJNb5JZ9x
EkW3i7X8fJ6SStcq1tyyCXENXkwdYs0rm0Lfs1NNzfVibcNcvilxlNT9Xux1s3+9JbF2seaby9cl
CT0t1vxy2UiibBuxxsnlXqHK9Sex9ksu35aB1kVirWsuYyWJ+WOSNd9cemVtibIbxBormykyRKqx
kWJtk1z8/edqa3OxtkUu/5TQlXIPPVRTxRovl/UlCU0Wa37ZLJGhEmUHiDVWLpdIKnLGZ3YBAAAA
AAAAAAAAAAAAAAAAAAAAAAAAAAAAAAAAAAAAAAAAAADSxHwQAAAAAJAuZPZr6ftliaZhw4ZNnjp1
6nxtR6JU99H8uW6jkw53Nc1NSInPnrB/Zu8VXs/8BZn/yt7sp591L444yLXXN8Cw6L3JmS1FA7Xu
7m634YYbvmid9w1/l0FCRJSrOrGOISG0SaH5Y5i1jKgdL327Uayfi9obUmiNYi0jhBYJ3Syxxg4p
acW5T5fqlKjzzxdrrJBGyUBusJwvvWKtPz4xWpKSf21ZcwzJn7uJiIhK7S9inV/yOVmiaB+xll+I
jaWStYo1r2xCXIMXU4dY88qmmPfs1d7RYm3DXA6VOErqfi/2utm/3pLWMFki1nyz+VCSco/+DLHm
mIs/ZkfZ6mKNk0uPbCZUmX4l1n7JJUnv2aNqrFjrmstRksRq5TWx5pzLgRJlU8QaJ5vzpFobKdY2
ycXff67Gpom1PbJ5VUJXyj30EG0o1li5jJGk9Fex5pjLcImybcUaJ5fZspokPmd8ZhcAAAAAAAAA
AAAAAAAAAAAAAAAAAAAAAAAAAAAAAAAAAAAAACBNzAcBAAAAAOlCZv4LaW+Vvl+YaFpjjTUmLlq0
qEfbkii17XtZi6tpbkKK7Hj2qMzei6bexYvd26ed59rrG5DFS3t9N7O1aCC3xx57jLPO9wb/Zd2r
CBFRvurEOo6E0CaFNkqsZUSt/5zeE+vnonaVFFqjWMsIoUVCN0ussUNKWruINc+QOiXq/PPFGisk
f2wYqPlrt0fEWm/8t9GSlPxry5pjSP7cTUREVEoryByxzi/5bCRRNExmizVGPmdKJWsVa17ZhLgG
L6YOseaVTTHv2au94WJtw1xOkjhK6n4v9rrZv96S1rZizTWXJK3Ht8SaYy4h7hOVcg54SoYKxd8B
Yu2TfI6WgdKK0i3WemazUFaWpPYrseady8USVRuKNUYuW0i1NlKsbZKL/5tCNfaAWNsjm5kSulLu
oYeolOP5qZKUjhNrjrk0S5StJtY4+fjPd/rPeSY6Z3xmFwAAAAAAAAAAAAAAAAAAAAAAAAAAAAAA
AAAAAAAAAAAAAAAAIE3MBwEAAAAA6UJZW0Gelb5fmGhqaGgY39vbq81JlL7++Oi9rqa5CSlz8JVn
Z/Zg+XXPmesm7H+ka69vQA7vXXpNZovRQO3UU0/tsM7zhunivzieiKiQ6sQ6loTQJoU2XKxlRG22
DBbfxmL9TAj7S6E1irWMEFokdLPEGjukIZKkRoo1z5A6Jer888UaK6RRMhBbS14Ua52xrNGSlPxr
y5pjSP7cTUREVEoHinVuyWecRNm1Yo2Tz9tSK5WqVax5ZRPiGryYCr2XuFQx79mrvZXF2oa5XCRx
lNT9Xux1s3+9Ja2jxZprLs2SlNYVa4653CJR9y+xxsrnVhkqFG+fF2t/5LNY9pGB0I5irWMuD0qS
20KseefyjETVIWKNkc07Us2Vci/Z/02hGrtcrO2Ry/ISslLuoYfoPLHGysUf/5LS18SaYy7nSNRN
EmusfPx7gUq+l82bMz6zCwAAAAAAAAAAAAAAAAAAAAAAAAAAAAAAAAAAAAAAAAAAAAAAkCbmgwAA
AACAdKGcrSX+i177fmGiaf/99x+r7UmUqia897YbdtTurqa5CSnzi9v+nNmL5dWzqMtN2KfZtdc3
II/5r7yW2Wo0EGttbX1V5/Oe/ud3w2L5uhARFVqdWMeTENqk0AbJTLGWE7XtxXe0WP8etV5ZXQqt
UazlhNAioZsl1tgh+ed5khop1jxDekOizj9frLFCGiUDrTXkZbHWF7bRkpQ6xZpjSEk7phERUXq6
V6xzSz4nS5Q1iTVOIfz7o0rVKtacsvHXCZWsQ6x5ZVPMe3Yq/p7FtRJHSd3vxV43+9db0rpcrLnm
sokkqUVizTObxyXqyrmX8ITUC8Xb+2Ltj3z837ROlcGS5n4i1vrlcoIkvYI+Z9RHl0S1Ly8Ta4xs
4jqHJrVS7iVX8pq5kp0k1vbI5TMSslLOeyG6X6yxsumWYZKU/OcjrXnmEuJ68nqxxirEnbKqJDJn
fGYXAAAAAAAAAAAAAAAAAAAAAAAAAAAAAAAAAAAAAAAAAAAAAAAgTcwHAQAAAADpQnkbLvOk7xcm
mn71q1+N1zYlSkWLu5e4LU872tU0NyGFLnjgtsyeLK9JP29x7fUNyOP57XfPbDEaiD366KPv1NbW
LrTO7YZmISIqpjqxjichtEkx+S+Ct5YTtVPFd6tY/x61DimmRrGWE0KLhG6yWGOH9FlJUt8Va54h
Ffu8KyT/fLHGCmmUDKSWlzFirSuyGy1JqVOsOYbkz91ERETFtposEevcks9GEmWDZYpYY+VznVSq
VrHmlI2/Tqhk/j2ANa9sin3PXu0Vex3onz9xlNT9ntTtVUz3iTXXbPzf7wdJknpTrLlm87pE3ZZi
jVWoufJrWUkoni4Ta18Uyh+XmiStXSrWeuWytSS9Uu6F10sUPSDW8rP5oVRzI8XaLrn4vylUY0eJ
tT1y2UBCVso99BC9LNZY2UyQJOWvqbrFmms2D0vU7SPWWIX6UPwxbagkKmd8ZhcAAAAAAAAAAAAA
AAAAAAAAAAAAAAAAAAAAAAAAAAAAAAAAACBNzAcBAAAAAOlCBbW39EjfL0y09Fx77bWvaLsSJb7T
777e1TQ3IaWufPS+zJ4svZn/fMK11zegAG+dem5mq9FA6+WXX54+aNCgmcY53XKeEBEVW51Yx5QQ
2qSYjhdrOVEbLb6pYv171C6SYmoUazkhtEjoOsUaO6TNJUmdKNY8QxonUeefL9ZYIY2SgVSrWOuJ
3JYet5NQJY5pawkREVGx/Uis80o+Ia4jfZeINV4+c2VFqUTFXrv564RK1iHWvLIp9j17tTdBrO2Y
zZ0SR0nd78VeN/vXW9Iqdts+K0nrabHmms0CCdHLYo1XjI/kHFlHKGxfEWsfFMtfUxwsy0mauk+s
9clmiQyTpPcLseafy9clil4Ta/nZbCfV3Eixtksu/m8K1djhYm2PXDaQkJVyDz1Es8UaK5vbJWlN
EWuu2fjr9ajzx3d/DWKNV4zJcrJ8RhKRMz6zCwAAAAAAAAAAAAAAAAAAAAAAAAAAAAAAAAAAAAAA
AAAAAAAAkCbmgwAAAACAdKGCO0n6flGiqba2duE///nPTm1bosQ2rvN1N+TI3VxNcxNS6i9PPpzZ
myXW0+PG77S3a69vQB7Pbdno5jw7PrPhaCA1ZcqU+cOGDXvPOp8b2mSQEBEVW51Yx5UQ/LGqmLYQ
azlRWyxb9XsspG9JMTWKtZwQWiR0L4g1dkg7SpL6rVjzDOlRiTr/fLHGCmmUDJQOEGsdkd9oSUqd
Ys0xpA2EiIio2J4W67ySz8kSou3FGq8Q35VK1CrWfLLx1wmVrEOseWVT7Hv2ai+p2zep8yr2utm/
3pLWDLHmms3tkrT8eylrrrmE6EixxipFjzwoh8inhML0b7G2fymmyWWynaShCWKtRzYvSRraXaz5
5/I9KTf/t8wusZafzaelmhsp1nbJxf9NoRorZVsNl5CVcg896lYWa5xczpekVez1ZKj3Y2eJNV4p
/PHwDtlblpOK5YzP7AIAAAAAAAAAAAAAAAAAAAAAAAAAAAAAAAAAAAAAAAAAAAAAAKSJ+SAAAAAA
IF2oqK6Wvl+SaBo0aNBHL7300ofavkSJq7unx23TcqyraW5Cil3/1COZPVpaMx74p2uvb0AW47/+
bdd51u/d7DHjXG93T2ar0UBq7ty5S+rq6t6wzuOGsfIpISIqpTqxji0htEkx1cpUsZYVtXuMx0JY
IitJMTWKtawQWiR0j4s1dkjfkSR1rVjzDOlvEnX++WKNFdIoGQitKjPEWkfkN1qSUqdYcwxpYyEi
Iiqmz4t1TinERhKqSWKNmc8jUolaxZpPNv46oZJ1iDWvbIp9z17tJXX7JnVexV43+9db0rLmmct9
MjJhxok111yWl6gbKoX+/aMYC+QuOVRWEYqub4q1zcv1lvxOdpBBksSKvX/zgKShzcWafy6/lHJb
XaxlZzNXqj1//La2TS7+bwrVWCnbariErJR76FFXyvvBa6TvNUQSvC/WXLOZLCFaTWaKNWY5PpIb
ZB9ZQWLNGZ/ZBQAAAAAAAAAAAAAAAAAAAAAAAAAAAAAAAAAAAAAAAAAAAAAASBPzQQAAAABAulBR
DZb7pe+XI5qGDh06+Z133pmrbUyUqC555G+uprkJKXfX2Ccze7S0Xv3ej117fQP6eP6re7h3zr/M
zX/1jcxWooFaV1eXq6+vn2Cdvw1vyWeFiKjU6sQ6voTQJsV2q1jLSqunpNgaxVpWCC0SujvFGjuk
X0mSekyseYb0J4k6/3yxxgpplAyELhVr/VCY0ZKUOsWaY0jDhYiIqJhOFeucks84CdlvxRo3n175
nMRdq1jzycZfJ1SyDrHmlU0p79kHYiuIf35tIP8j/tpre9ku899LvSbWdswmru2b1P1e7HWzf70l
qVXEmmc18PcOQ7SLWONFpUsekqOEv6FE021ibeuoTJYrpUmWk6Q0X6z5ZnOVpKGVxZp/LlHcO/bn
V2vZ2UyUam+kWNsmF/83hYHUIFld/PNnQ/HXYg2yU+a/l/qJWNsjF/97ISvlHnrU+XW0xhnoZkmo
fiDWmFGZJ3fJIeKvQ4PnjM/sAgAAAAAAAAAAAAAAAAAAAAAAAAAAAAAAAAAAAAAAAAAAAAAApIn5
IAAAAAAgXajoVpTnpO+XIppWXHHFzg8++GChtjNRIpo6e6Zb+Zhvu5rmJqTcX558OLNXi69nwUI3
ZsNtXXt9Q9V77ks7ubdOPdfNGdvhXG9vZgvRQK67u9ttscUWHdZ52zBNNhUionKqE+sYE0KbFNsx
Yi0rrc6QYmsUa1khtEjoLhVr7JCukST1rljzDOk3EnX++WKNFdIoSXv1slis9UuKbpkkj8ttcrmc
K78Wvw/6ulCsZYQ0WpJSp1hzDGm4EBERFdNEsc4p+ZwsIfsfscYtROi5WbWKNZds/HVCJSv0HuNS
pbxnT1sryNZymJwif5aHZIJMloVibZsoxLV9k7rfi71u9q+3JLW6WPOsBv7eYah+L9aYUeuRf0iz
fFqotFaVuN4Dz5ArZUeplUpmzS+X30pa8vd/rHXIxr9my+1LYi07m3ap9kaKtW1y8X9TSFP+fuke
8mPx9xpvlzHypswUax2jEvo+Wyn30KNuW7HGGehmSaj8uelvYo0btS65Ww6Q5SVIzvjMLgAAAAAA
AAAAAAAAAAAAAAAAAAAAAAAAAAAAAAAAAAAAAAAAQJqYDwIAAAAA0oVK6rMySfp+GaKprq7utVmz
Zi3WtiaqeEdcc6GraW7CAHDVY/dl9mrxzXpyjGuvb6hqE/Y7wk276++uZ1FXZqtQNdTb2+u+9rWv
PW+drw0L5KtCRFRudWIdZ0Jok2LbRKxlpdVOUmyNYi0rhBYJ3S/FGjuk5yQprSrWHEM7SqLOP1+s
sUIaJWnv92KtW6X0yFi5UA6STWU5KbThYi03pNGSlDrFmmNI3xAiIqJC20as80khNpLQdYg1dj6v
SNy1ijWXbPx1QiUrdtuW8p49yQ2SLeV4uV1eF3/ta617HOLavknd78VeN/vXW5LaQKx5VgN/7zBU
/r3ng2KNG8pCuUG+LFR8DTJbrG0bij9+nCyrSdytLNacconj/mpUzRJrHbL5o5TbtmItO5sk3QOq
VCPF2ja5+L8pJDV/f9yv00XylBT7PIyav7cZslLuoUddnH9jShL/3ArZp2W8WGOH4s/B/li8mUSa
Mz6zCwAAAAAAAAAAAAAAAAAAAAAAAAAAAAAAAAAAAAAAAAAAAAAAkCbmgwAAAACAdKGS20SmSd8v
QTStvfbaExYsWNCj7U1UscZ1vu5qj9jF1TQ3YQA47/5bM3u2+Cb/+QbXXt9QdZ7dfAf39ukXuAWv
T8psCaq29tlnn3HWedrQI/5LwYmIoqhOrGNNCG1SSu+Jtby0WSBDpdgaxVpeCC0Suv3EGjukLllO
ktCuYs0xtG9I1PnnizVWSKMkzS0vs8Rat7g9LcfI6lJOw8VafkijJSl1ijXHkA4UIiKiQvuDWOeT
fPx9qjj6pVjjF+LLEmetYs0jG3+dUMk6xJpXNqW+Z09SK8i+coPMFGs9KyWu7ZvU/V7sdbN/vSWp
DcSaZzXw9w5DtqL8U6yxQ/u37C+1QoW3vcwWa5uGtFCulo0lrkq5d56me1dTxVqHbKI4Nhd7r/sB
qfb834StbZOL385JanM5TZ6XXrHmXCn+3mbISrmHHnVx/o0pSfx9+NCtIS+INX5oD0mTRJIzPrML
AAAAAAAAAAAAAAAAAAAAAAAAAAAAAAAAAAAAAAAAAAAAAACQJuaDAAAAAIB0obL6iiyQvl9+aNpk
k006lixZok1OVJl2Ovenrqa5CQPEz2/9U2bPFt9bvz7btdc3VI1x241w71/V6rrnzM1sAarGfvjD
H/ov+zbP0YbjhIgoqurEOtaE0CaldKNYy0ubh6WUGsVaXggtErr/FWvs0LaXJHS6WPML7XMSdf75
Yo0V0ihJcweJtV5x8seibSWqhos1TkijJSl1ijXHkH4iREREhTRYpoh1PsnnZImjerHGL8TlEmet
Ys0jG3+dUMk6xJpXNqW+Z09CDXKdzBNr3ZIgru2b1P1e7HWzf70lqQ3Emmc18PcOQzdUij3GRmm8
7CRUeF+Ut8XanqF1yzXyWQldKffO03TvqhLH5mLvdaf5+iSqRoq1bXLx27nSrSTHygSx5pgU/t5m
yEq5hx51cf6NKUlmSRytIg+JNYc4PCZbSlk54zO7AAAAAAAAAAAAAAAAAAAAAAAAAAAAAAAAAAAA
AAAAAAAAAAAAaWI+CAAAAABIFyq7PWWx9P3iQ9M222wzvru7W5udKN4eeuk5V9PchAHk0D+dm9m7
xffaD3/u2usbshqz4Tbu5e8c5d7+zfnu2f/Z0fyZNOjYeV83re0B17uE4261d/rpp79gnZezOEuI
iKKsTqzjTQhtUkpHiLW8tDlJSqlRrOWF0CKhW166xRo/pDjWrZDaxZpfSLMlRH6bWuOFNErS3K1i
rVccPpL9JeqGizVeSKMlKU0Ua44hXSZERESFtKtY55JCbCRx9aRYc8hnhgyVuGoVax7ZdEol6xBr
XtmU+p69ko2Qp8Ran6SJa/smdb/714M1fjb+9ZakNhBrntXA3zuMq6NkjljziMP1sopQYX1Gbhdr
W8bB3+c4TEJWyr3zNN27qsSxudh73Wm8Pom6kWJtm1z8dq5Uq8vvpZLH82L4e5shK+UeetTF+Tem
JPHnibgaJKdIl1hzCc3/ze1CGSYl5YzP7AIAAAAAAAAAAAAAAAAAAAAAAAAAAAAAAAAAAAAAAAAA
AAAAAKSJ+SAAAAAAIF0okg6Vvl96mNXXv/71Z3t7e7XpKU0tXNzl3vzgfTdm0qvu/heecdc/9Yi7
6ME73Ol3X/+xn95ylTvxpivcj2+8/OP/9U6567qP/+38+291Vz/+gLt73FPuyddfci+/3+nmLJyf
WXL4/POt4fRjXE1zEwaQHc4+MbOHi+/Vw4517fUNy3hpr++6qdff5pbM+MgteOMtN+7Lu5k/l3Qv
jjjIzbj/H8719GTWmKq5s846q8M6H2dxhRARRV2dWMecENqklDYQa3lps42UUqNYywuhReLoRbHG
D+lZqXRrSI9Y8wvpMQmRf75Y44U0StLaYJkl1nqF9p5sKiEaLtaYIY2WpFTM9XxUnhAiIqJCul6s
c0k+4yTOfiTWPAqxr8RVq1hzyKZTKlmx1ymlvmevRF8U/z7HWo+kimv7JnW/+9eDNX42/vWWpAbK
valSxN16cqdYc4mDf65uKVR4e8vbYm3PONwgy0uISrl3nqZ7V++KtQ7ZRHFsLvZe971S7Y0Ua9vk
4rdz3C0nJ8tcseaUVP7eZshKuYcedXH+jSlJKvF+zL9P8feurfnEYbysL0XnjM/sAgAAAAAAAAAA
AAAAAAAAAAAAAAAAAAAAAAAAAAAAAAAAAAAApIn5IAAAAAAgXSiyjpO+X3iYVVNT0/O9vb3a/JSk
erRPXpvyrrvtmdHuN3e3usP+fJ7b4ewT3dqjvuNqmpsi95njRrqG049x+1x2uvvFbX921z/1iBv/
nzfdwsVdmRlF093jnjLHR7p97icHZfZw8b38naNce33Dx57ZdHs36ZdnuQWvvZn5V+e6pn7oxm03
4v9+Ji06mvZ3Mx561DmOr5Tp0ksvfVnn3Z7+5+EsbpJaISKKujqxjjshtEmp+S+pt5aZFjNlkJRS
o1jLDKFF4uh6scYPbVOpZCeINa/Qfich8s8Xa7yQRkla+1+x1im0ORLyuT9crHFDGi1JqUOsOYY0
X5YTIiKiXK0o88Q6l+TzqrTG6B6x5lGIct5nFpufqzWHbPz72EpW7HVKnNuy1Pz76l9Jl1jrkGRx
bd+k7vdi7+v411uS2kCseQ50/v1kpdpRHhJrXqH58+fOQoU3VE6U/4i1TUP7t6wiUVfKvfNTJS3N
EmsdsvmzlNtXxVp2Nkm6B1SpRoq1bXLxf1OIsy2kEvfIouDvbYaslHvoURfn35iS5AWpVHuJPzdZ
8wrtA/mSFJUzPrMLAAAAAAAAAAAAAAAAAAAAAAAAAAAAAAAAAAAAAAAAAAAAAACQJuaDAAAAAIB0
oUg7Tfp+4WFWu+222/Pa/lTB3p35obt5zKPuR9df4rY/68duxaP3cDXNTRU3+Mhd3ea/PtIdcc2F
7k+P/d29/H6n6+ntzcy6+LZpOdYcB+k3e8H8zF4uronfH+We/eLX3Lu/v8ot+WhW5tFP6u3ucRP2
aXbt9Q2pMXabXdwHt/zN9S7pzqwFkXOXXnrpyzrf9vQ//2bxdxkqREQhqhPr2BNCm5TadWItMy3+
JqXWKNYyQ2iRODparPFDO08qWYdY8wptfwmRf75Y44U0StJapZ73ftyQDRdr3JBGS1Lyc7HmGNou
QkRElKuDxTqHDDRLZA2Jo1ax5pBNp1SyYt9/lPOePY5WkQfEmnsaxLV9k7rf/evBGj8b/3pLUhuI
Nc+B7n2pdF+SG6RLrDmGskC+LlRcQ+RQeV6s7RrSM7KiRFmtWGPlEtf91ShaJNY6ZHOxlFux95HG
SLU3Uqxtk4v/m0JcHSjzxZpHGvjnZMhKuYcedXH+jSlJnpJKt6PcI4V+LiQq02RzKThnfGYXAAAA
AAAAAAAAAAAAAAAAAAAAAAAAAAAAAAAAAAAAAAAAAAAgTcwHAQAAAADpQpH3B+n7hYdZ7b///s9p
H1BMTZs7y/316X+4w68+323w80NdTXNTaqzyo73dyEtPd1c+ep+b9OHkzBrl78EXnzWXh4Hh6Tcm
ZPZ0cX302NNuyew5mf/3302++kbXXt+QCs9uvoN779KrXc+ChZnZV7Z5ixZ+/Jr79Z3XusbzfubW
HvUdt9/lZ7hrn3jQTZk1I/NTFEfXXXfdBJ1nC/2C4yck6i/rJyLqW51Yx58Q2qTUvivWMtPieCm1
RrGWGUKLxNFmYo0f2kxZSSrRCLHmFIc1JET++WKNF9IoSWsXi7VOIXXKEAnZcLHGDmm0JCU/F2uO
od0kREREubpfrHPIQHSCxFGrWONn46/FKlmHWPPKppz37KHz72leEGveaRHX9k3qfvevB2v8bPzr
LUmtLdY8B7pXJSmtJv7+2lix5hrCdNlAqLS2kkvFb0dr+4Zwi0Rdl1hjZXO5pKGhYs0/lzOl3DYU
a9nZvCTV3kixtk0u/m8KcfQjscZPE39vM2Sl3EOPuq+KNc5A94Akpc/JyTJRrLmG8Lr4vwEXlDM+
swsAAAAAAAAAAAAAAAAAAAAAAAAAAAAAAAAAAAAAAAAAAAAAAJAm5oMAAAAAgHShyKuVgr+g/8AD
D3xe+4EC9eK7b7mz77vZffW3J7pBR+ziapqbBoSNTzrc/fSWq1z7m6+43t7ezNou2zfO/7n5+xgY
Lv/nPZk9HU1LZs9xz37xa669viHxXj/ul65rygeZmVcm/9p7vvMNd+Y9N7ivn/sTt9z3R5j7aamG
049xp971l4+PSxSuG2+80X/J8OL+59ssxssqQkQUMv/F59YxKIQ2KbV1xVpmWmwmpdYo1jJDaJG4
ek+sOYT2a6lET4o1n9BekFD554s1ZkijJK09INY6hXSehG64WGOHNFqS0v1izTE0/56inHMLEREN
7NaQJWKdQwaicRJHBf9tLaNTKlmHWPPKppz37CFbWYpdl1ItlHfkFfH3Zv1150Pit413X+Yxb55Y
y8gmru2b1P3uXw/W+Nn411uSWl6seeZyh/j3S2n2BUli/r3QafKSWNs+So+J/3wFld5yMkKulZli
becoHSZRNkuscbK5S9LQRmLNP5dTpNzWEWvZ2fjnTLU3Uqxtk4v/m0LojhRr7BA+lEnir3P+Lf5a
bOn1mfePzGMTxPr9XPz5LmSl3EOPus3FGieXP0j/64K0+bwksa3F37f3z2lr20ep4GtqZ3xmFwAA
AAAAAAAAAAAAAAAAAAAAAAAAAAAAAAAAAAAAAAAAAAAAIE3MBwEAAAAA6UJBGiw3Sd8vPMzqwAMP
fF77giLqrQ+nuHP+frP74ilHuZrmpgFv7VHfccffcJlrf/OVzBb4pBfemWT+PAaO7/7p3MzejqbJ
f7retdc3JFpH4z5u9tPPZmYcf909Pe6fLz/vjrn+Yve5nxxk7pdCfOHkI1xL21/dq5PfySyZoujG
G298XefVxf3Ps1m8JGsIEVHo6sQ6DoXQJuX0hljLTbr3pZwaxVpuCC0SV38Waw6hzZP1JM4OE2su
cThHQuWfL9aYIY2StOav76x1CmlPCd1wscYOabQkpb+INcc4tMswCdWKmf8lIqL0dZxY546BbAsJ
XatYY2fTKZWsQ6x5ZVPue/YQ1crdYs23HK/JLXKS7C1fklWkmJK6fZM6L/96sMbPxr/ektZCseaa
zYNC4dtMTpZxYu2HKBwuFE3LyQi5VqaJtb3L5Ze7kkTVm2KNk82zkoZ2Emv+uRwj5eb3jbXsXD4t
1dxIsbZLLv5vCiHbQQr9m3eh5sijcqEcIV+TdWSIFFop28rf2wxZKffQo24tscbJ5Qqh8G0tv5WJ
Yu2HKHxd8uaMz+wCAAAAAAAAAAAAAAAAAAAAAAAAAAAAAAAAAAAAAAAAAAAAAACkifkgAAAAACBd
KFj+C0Lvlb5feJjVvvvu+2xvb692CZXS/K5F7ronH3Jf+e0Jrqa5qWpt9qsj3AUP3OamzJrhjrjm
QvNnMHBsdNLhmVdANL2wywGuvb4hkcZsuI179/dXud7FizOzjbf2N19xx1x/sVvjx/uZ+6Ic/3va
0e73D9/pps2dlRmNSumKK66YoPNpoV8C/qqsIUREcVQn1rEohDYpp6vEWm7S3SDl1CjWckNokbja
S6w5xOEBqZU4WlumiTWPOHxFQuWfL9aYIY2StDZVrHUK6UsSuuFijR3SaElKF4g1x7j449nKElXL
yQj5qzzjHyAiolTWLtZ5YyDz5+TQtYo1djadUsk6xJpXNuW+Zw/R0WLNtVhd4tfvcFlHoiip2zep
8/KvB2v8bPzrLWm9IdZcs3lTKN42ktOl2H2Vj9+X/rMVFG2DZVfx907nibXtS3WyRNU/xRojm7kS
133HcjpGrPnn4vdXFPltZC0/G3/vqZobKdZ2ycX/TSFUK8l/xBq3WP54faZ8VaI4zpayrUI/v0q5
hx51g2SJWGNl4499FG//K/597fti7ZNSPSZ5c8ZndgEAAAAAAAAAAAAAAAAAAAAAAAAAAAAAAAAA
AAAAAAAAAAAAANLEfBAAAAAAkC4UtKFyr/T90sOsmpqanu/t7dVuoUKbOOUdd+JNV7i6Y0e6muYm
ZAw+ctePWf+GgaVz+tTMq6G8uqZ+6NrrGxLpxREHuXkvT8zMNL6mzJrhzvn7zW6TX37P3PZRG3rU
CHfwlWe7p9+YkJkBFdqll176ss6jPf3Pq1m8KesKEVFc1Yl1PAqhTcrpILGWm3TNUk6NYi03hBaJ
q2EyU6x5xOE3Ejr/nrtdrPHj8I7USqj888UaN6RRktYWiLVOIX1eQjdcrLFDGi1J6ZdizTFO78r3
ZUUptsHyJfGvrftktixdbocQEVH62lj6nieqxRTx57WQtYo1djadUsn8udyaVzblvmePutXlI7Hm
Wqhp8itZTaIuqds3qfPyrwdr/Gz86y1pPSbWXHMJ8dyjwvqK3CLdYu2bYn1LKFyfkiNlgljbv1jv
ySCJoqvFGiOXTSTplbJem0oUvSrW8rM5Wqq5kWJtl1z83xRCdYFYYxbj77KjRF0p28rf2wxZKffQ
Q/S2WGNl46/DozqOUnH57b6bPCDWvinF5pIzZ3xmFwAAAAAAAAAAAAAAAAAAAAAAAAAAAAAAAAAA
AAAAAAAAAAAAIE3MBwEAAAAA6ULBGyoFf2HizjvvPLa3t1e7hnL1+MQX3Yjf/crVNDcBVe26Jx/K
vCrKa8ZDj7r2+oZEGfP5rd17l17tepd0Z2YZT4+92uEOuOJMN+TI3cxtHoetTv+Ru6n9X25JT7zr
nsbOO++8Dp0/e/qfT7N4U9YVIqI4qxPrmBRCm5TTmmItN+nWk3JqFGu5IbRInF0j1jzi8iMJlX+v
fa9Y48blPAmZf75Y44Y0StKatT6hbS+h+41YY4c0WpJSs1hzrIR5cr+cKd+T3cWfQ76S+d8R4h8/
VW4S/15lkVjL8vy/ExFR+jpdrON6NfDnupC1ijVuNp1Syfy53JpXNuW+Z486/37Gmmch/P3Y38un
JFRJ3b5JnZd/PVjjZ+Nfb0nrKrHmmsteQpVtffmjdIu1jwp1s1D4asWfz8eKtR+K8Q2Jol+Ltfxc
DpWkN16suecyTKLoHrGWn42/h1zNjRRru+Ti7wOFaC1ZKNaYhXhZviqhKmVbDZeQlXIPPUQPizVW
LlsIVbYvyi1i7Z9inCM5c8ZndgEAAAAAAAAAAAAAAAAAAAAAAAAAAAAAAAAAAAAAAAAAAAAAANLE
fBAAAAAAkC4USyvKo9L3iw+z2nbbbZ/v7u7W7qG+9fb2unvHt7uv/PYEV9PcBEBGXnp65hVSXpOv
vtG11zckxvNf3cPNGfdCZnbh61qyxLU+9bDb8rSjze1cKRv+4jB35aP3fTw/WrbTTz/9Res8msV7
Ui9ERHFXJ9ZxKYQ2KbcJYi07qd6QcmsUa9khtEicfUWsecTp11IrUba6PCLWeHH6goTMP1+scUMa
JWnNWp/QfiQh868fa9zQRktS2kmsOQ4EHUJEROnrdbGO69XgFglZq1jjZtMplcyfy615ZRPFe/ao
8n+3/EiseeYzTb4moUvq9k3qvPzrwRo/G/96S1onijXXXC4TSkZfkhfE2k+F8MeWqO8fUfYGyXGy
UKz9UYjzJIr2FGv5ufxVktw6Ys07l1clqs4Xa4xs3pJqbqRY2yUX/zeFEJVzP/g6GSYhK2VbDZeQ
lbLNQnSxWGPl8jOhZORf08VeT/c1VnLmjM/sAgAAAAAAAAAAAAAAAAAAAAAAAAAAAAAAAAAAAAAA
AAAAAAAApIn5IAAAAAAgXSi2/BfJPyp9v/wwq+HDhz/f1dWlXUS+h156zg3/zQ9dTXMTgD5WPHoP
t6BrUeaVUnrv/v4q117fkAivH3uS654zNzOzsM3XtvvDw3e59X56sLl9k8LP75rHH3BLerozM6ef
//zn463zZxbvycZCRFSJ6sQ6NoXQJuV2uVjLTqqrpNz8l9pbyw6hReKuQ6y5xOl+2UCiaHd5V6xx
4uTf34fOP1+ssUMaJWltiVjrFNLjEqJh8hexxozDaElKa4k1x4HAH5+JiChdfVmsY3q1WCirSKha
xRo3m06pZMW+14riPXtUHSTWHPP5SL4kcZTU7ZvUefnXgzV+Nv71lrR2EGuuuUyWQULJyH8e4j6x
9lUhNheKt21lmlj7I59/SxStLtbyc/lQBktS+75Y887lOomqA8QaI5cGqdZGirVNcvF/UwjRJLHG
y+cSiaNSttVwCVkp99BD9F2xxspljFByWkOeEWtf5dMjK0nWnPGZXQAAAAAAAAAAAAAAAAAAAAAA
AAAAAAAAAAAAAAAAAAAAAAAAgDQxHwQAAAAApAvFmv/C50el7xcgZvX5z3/+pfnz5/doP1VtYya9
6hrP+5mraW4CkMUdzz2eecWU3nuX/Nm11zcUbOxWTe6NUaea/1aqMRtu66Zef1tmRmFbtGSx+8PD
d7nVj9/P3KZJtckvv+fuHvdUZi2qs97eXnfooYeOs86bWfxHNhYiokpVJ9bxKYQ2Kbf9xFp2Uu0v
5dYo1rJDaJG4O0KsucRtoVwgG0ix1UqTPCzWsithLwmdf75YY4c0StLaLLHWKbRvSZRtKcVc74Yw
WpLUXLHmmXYdQkRE6eoSsY7p1eQHEqpWscbMplMqmT+XW/PKJor37FF1s1hzzCfqa99cJXX7JnVe
/vVgjZ+Nf70lrRVksVjzzWUXoeQ0TNrF2lf57CMUf9vLErH2SS4zJKpeF2uMXOI8JxXbY2LNOZej
JarWF2uMXM6Ram2kWNskF/83hajbQqyx8nlcBksclbKthkvISrmHHqJNxBorn02FktOq8qZY+yqf
BsmaMz6zCwAAAAAAAAAAAAAAAAAAAAAAAAAAAAAAAAAAAAAAAAAAAAAAkCbmgwAAAACAdKHYW1Hu
k75fgJjV6quvPnH69OkLta+qqndmfOgOuOJMV9PcBCCPfS47PfPKKb2pN9zh2usbCvLStw9zXVM+
cC/scoD576UYu1WTm/Ps+MxswrWkp9td9+RDbr2fHmxuy7RoPO9nruOdSZm1qp66u7vdTjvtNM46
X2bhv5h4XSEiqmR1Yh2jQmiTcvNf7N4r1vKTxs9zdSm3RrGWH0KLxN1QeU+s+VSC32+Pyi/l67KG
9G+IbCr7ymXylljLqpRXpFZC558v1vghjZK09o5Y6xTadPlfKTd/PLtQlog1TpxGS5IaK9Y8065D
iIgoPQ2WD8Q6pleTpyRUrWKNmU2nVDJ/LrfmlU0U79mj6l2x5pjL3RJnSd2+SZ2Xfz1Y42fjX29J
7Amx5pvLI0LJajPpFmt/5fILocp0rlj7JJ/PSBT9Razl53KXJLGNxJpvPv8jUVbseWGarCDV2Eix
tkku/m8KUXesWGPl4u+1byFxVcq2Gi4hK+UeeqhKuca+SihZNYm1r/LZX7LmjM/sAgAAAAAAAAAA
AAAAAAAAAAAAAAAAAAAAAAAAAAAAAAAAAAAApIn5IAAAAAAgXagiDZV7pe+XIGa18sorv/XOO+/M
1f4a8HUtWeLO/fstbsWj93A1zU0ACjD0qBFu2txZmVdRac1uH+va6xvyev34k11PV5ebN+FV899L
8dJe33VdUz7IzCRcdz73hNv810ea2zCNBh+5qxt18x/dnIXzM2s4sOvS826LLbbosM6TWbwp6woR
UaWrE+s4FUKbRFExx9tK8vOMokaxlh9Ci1Si48SaT1IskunyrszKPJZkB0kc+eeLNX5IoySt/Vus
dYrDHDlGhkixbSWXyjyxll0JoyVJXSnWPNMuqvMYERHF0wixjueFmC/+OjdJusWaayE2khC1ijVe
Np1SyYp97xzVe/ZyW1Ws+eXzVYmzpG7fpM7Lvx6s8bPxr7ckdqpY881nW6FkdbdY+yqXs4Uq05pS
yrXBBhJFI8Vafi5+vhtL0rpKrPnm4v+mGXXXijVWLj+UaqyU55//m0LU/UmssXK5X+KslG01XEJW
yj30UF0j1ni5LBQ+05C8xou1v3I5SrLmjM/sAgAAAAAAAAAAAAAAAAAAAAAAAAAAAAAAAAAAAAAA
AAAAAAAApIn5IAAAAAAgXahiDZU7pO8XIWY1bNiw9ydOnDhD+2zA9ugr490XTj7C1TQ3ASjSRQ/e
kXkllVb3vHluzIbbuPb6hqz+c+4lzvX2fvzz7/7hKvNnijXxyBNdz4KFHy8zVC+/3+m+cf7Pze02
EKz7k4Pd3eOeyqztwGzu3LmL11tvvQnW+TGLl+SzQkSUhOrEOlaF0CZRdLFYy0+aiySKGsVafggt
Uon8+89JYs0JxRkvgySO/PPFmkNIoySt3SzWOsXpXfHHpt1kbenfKrK1HCpXyRtiLafSRkuSOkys
eaZdhxARUXq6SazjeSE2kqR1qVhzLcQZEqJWscbLplMqmT+XW/PKJqr37OW2nVjzy+UDqZU4S+r2
Teq8/OvBGj8b/3pLYl8Ua775jJG4n6OUu6PF2le5+HuSVLmeEWu/5LKlRNEKMk+sMXJJ2rGsXhaL
NddczpOo21ussXKZIitLtTVSrO2Ri/+bQtT9U6yxcjlK4qyUbTVcQlbKPfRQ7SXWePncKpSszhVr
X+WS828rzvjMLgAAAAAAAAAAAAAAAAAAAAAAAAAAAAAAAAAAAAAAAAAAAAAAQJqYDwIAAAAA0oUq
2mC5Sfp+GWJWgwcPnvnvf//7fe23AdX8rkXuxJuucLVH7OJqmpsAlGCTX37P9fT2Zl5VpfXKIce4
9vqGZW2wtZt6wx2Zn/qkrD9bhEknn+V6u3syS4y+OQvnu5/f+ic35MjdzG020Bz25/PcR/PnZtZ+
4DR16tSFq6222uvWeTGLl2QNISJKSnViHa9CaJMo2lOs5SfNtySKGsVafggtUqkOEGtOKM7OElf+
+WLNIaRRktbOEmudKm1WRm+fx5JutCSpjcSaZ9p1CBERpaOVZJ5Yx/N8xksS206s+RbibamVqGsV
a7xsOqWS+XO5Na9sonrPXm57iTW/XB6QuEvq9k3qvPzrwRo/G/96S2oTxJpzPj8WSk7fFGs/5XKx
UOW6Waz9kstwiao7xBojF3+v5SuSlO4Ua575fFmibgWZLdZ4uVwk1dZIsbZFLv5vClH3qlhj5bKl
xFkp2yrK44RVKffQQzVMZoo1Zj7+Gp2S01Fi7adccv5txRmf2QUAAAAAAAAAAAAAAAAAAAAAAAAA
AAAAAAAAAAAAAAAAAAAAAEgT80EAAAAAQLpQxRssV0vfL0TMqra2dsEtt9zymvbdgOiJ1150G590
uKtpbgJQprbnn868skpr2t33u/b6hv+2wdYfP96/54Z/Y9mfLcK7F/8ps6Qw3frMY26dUQea22kg
8+v88EtjM1sh/b388svTl19++fet82EWY2RVISJKUnViHbNCaJMoWkV6xBojKZbIShJFjWKNEUKL
VLJ/iDUvFOZWiTP/fLHmEdIoSWvfFmudULzRkrSKeV+QFh1CRETp6FCxjuWFOE2S2ptizbkQO0nU
tYo1VjadUsn8udyaVzZRvWcvt1Kez9dI3CV1+yZ1Xv71YI2fjX+9JbWfijXnfLpkG6FktJ1Y+ymX
84QqV7HnYW9DiapviTVGPi/JUKl0e4s1v3xekVBdK9aYufTKrlJNjRRrW+Ti/6YQdcWey73VJM5K
2VbDJWSl3EMP2WVijZnPTFlfKBkdItZ+yuWHkjVnfGYXAAAAAAAAAAAAAAAAAAAAAAAAAAAAAAAA
AAAAAAAAAAAAAAAgTcwHAQAAAADpQomoVs6Rvl+KmEvPaaed1qH9l9q6e3rcKXdd52qP2MXVNDcB
iMAOZ5+YeYWVVk9Xlxu33QjXXt/wiQ22dtPuvj/zr/+/nvkL/v/PlOD9K67LLCn6Ppwzy+1/+Znm
9qkmP7/1T65ryZLMVkln//jHPzoHDRr0kXEOzOZhWVGIiJJWnVjHrRDaJKrGijVGUjwlUdUo1hgh
tEgl20QWiDU35DZD1pI4888Xay4hjZK09lmx1gnFGy1J63Kx5ppmHUJEROnoQbGO5YXYTJLamWLN
uRDXSdS1ijVWNp1Syfy53JpXNlG+Zy+nw8SaXy5XStwldfsmdV7+9WCNn41/vSW1VWW+WPPOZ4ps
LEluK1nhk/+MvHUk1LKLbXex9lEuv5Zq6/OZ/01Cd4m1X3KJ8l7ZIHlLrHHy+ZNUsg1kplhzy+c4
CdWXxRoznw8l6cfSKBsp1nbIxf9NIeqKPZd7/u9PcVbKthouISvlHnrI/Ps/a8xCvCxrSJLbIfO/
IVpfBn/ynxXPH5utfZTLIZI1Z3xmFwAAAAAAAAAAAAAAAAAAAAAAAAAAAAAAAAAAAAAAAAAAAAAA
IE3MBwEAAAAA6UKJ6qfS94sRc9pvv/3G9fb2ajemq3dnfuh2OPtEV9PcBCBij73akXmlldYHt97t
2usbPjbt7vszj/53XZOn/t/PFOv9K67LLCX67njucbf68fuZ26Uabd3yI/fWh1MyWyddXXnllf6L
nbv6n/dyuFWGChFREqsT69gVQptE1XlijZEUZ0hUNYo1RggtUumOF2tuyO1QiTv/fLHmEtIoSXOv
iLVeKM5oSVrfFGuuadYhRESU/D4r3WIdy/N5SZLcZmLNuxBzZEWJslaxxsqmUyqZP5db88omyvfs
5TRSrPnl8jeJu6Ru36TOy78erPGz8a+3JHeZWPMuhN8W/viWtJaT02Sx+PuFIfKvb/++uOHj/1fZ
fiHW/smlEvdeKp0/RvxJPvXx/6tsE8XaL9kskKg7VqyxCuHveVaiVaTYc8NS02UFCdm/xRo7n0my
riSpfWW/T/4z0kq5NvJ/U4i6CWKNlcvmEmelbKvhErJS7qGH7n6xxi3E87KWJK2V5RL56OP/Fyb/
t4mnZcOP/19l+6NY+yeXr0rWnPGZXQAAAAAAAAAAAAAAAAAAAAAAAAAAAAAAAAAAAAAAAAAAAAAA
gDQxHwQAAAAApAslrmbpkb5fkJjVl770pY6FCxf2aF+mogdeeMatdvy+rqa5CUAAO53708yrrcR6
etyE/Y5w711+beaBZVv07vuuvb6haLmWWU4z5s1xh1x1jrk9qt1njhvpHnzx2cyWSkfHH3/8eOt8
l8MVMliIiJJanVjHrxDaJKpGiDVGUuwkUdUo1hghtEilq5X7xJofbK1SifzzxZpPSKMkzZ0j1nqh
OKMlaflr/g/Fmm9adQgRESW/E8Q6jhfiLEl648SaeyEOlSjz193WONl0SiXz53JrXtlE+Z69nPz7
aWt+ufxH4uxwWSzWXLKJa/smdb/714M1fjaVep9baGvLQrHmXoiPZBdJQv4+zHfkdVk6P3+/MEQj
xS/fv37OlZWlUj0pS9e3UNtLteWPEX7dJ8m3/QMV6gvSf3/kM0GibgV5R6zxCnGMxNkq8oxYcynE
LyR03xJr7EL48/+WUun+Rx4SP6cQ9y6XHjuL4f+mEHWlPJeivh7P1RryrFjzyGW4hKyUe+ih20qs
cQvlX3sNkoSGyA9livi5zZJQ+de3H2OO/FyGSiUaJKWci9aUrDnjM7sAAAAAAAAAAAAAAAAAAAAA
AAAAAAAAAAAAAAAAAAAAAAAAAABpYj4IAAAAAEgXSmT+i40XSN8vScxqzTXXfHXq1KkLtD8TW29v
rzv377e42iN2cTXNTQACuq+jPfPKK63F02f4F23m/y2b//f2+oaidJ5xYea3o+3fb7zs1vvpweZ2
wCf8cfeMths+Pg4nucWLF7udd975ees8l8MZQkSU9OrEOoaF0CZRtZJ0izVOpfn3SlF+6X2jWOOE
0CJJaFXpFGuO+G8T5FNSifzzxZpTSKMkzW0t1nqhOKMlif1OrPmmVYcQEVHye0as43ghviRJ76di
zb0Qj0iUtYo1Tjb+PU0l8+dya17ZRPmevZzWF2t++WwncfQzscbPJ67tm9T9Xux7fP96S3rnijX3
YlwslXpPP0QOEOvvHv5+YYhGSt9xJsuREuV9tEL6uvSdRyEWywpSbfljRN/t8LBsJXF3vfSdRyH+
IiE6QqzxCuXvp9VK6DYUf9/QmkMh3pW4nvNPiTWHQswTfxyJY5v2r16uk75/pwhx77L/sbMQ/m8K
UXejWGPlcrfEkb9+nCjWHPIZLiEr5R56HN0q1tiF8ufFU2Q5qUQrin/tvyl95zVLQuVf333Hel32
kUESZ9+TvvMohD+m58wZn9kFAAAAAAAAAAAAAAAAAAAAAAAAAAAAAAAAAAAAAAAAAAAAAABIE/NB
AAAAAEC6UGLzXwr9kfT9ssSshg0bNvm5556bon2auBYu7nKHXHWOq2luAhCDzX51hFvS0515BYZp
zIbbuvb6hoK8fvzJzvX2Zn4zmnq1vAsfvN0NOXI3cxtgWd/541lufteizBZMVtOmTVu0zjrrvGyd
37LokR8LEVEaqhPrWBZCm0TZU2KNU2kPSZQ1ijVOCC2SlLaQOWLNE5+YJp+XSuWfL9a8Qholae95
sdYNhRstSWwj6RVrzmnUIURElOw2FesYXoiJkobWkVLPr/73PidR1SrWONl0SiXz53JrXtlE/Z69
1GplgVhzzOUBCdnKcqtYYxciru2b1P3uXw/W+Nn411vSW0neE2v+xZgiP5ChEkf+fcvp8r5Y8/H8
/cIQjRRrvHfkBPGvs9CtK8U+H70xUo35Y4S1PR6WncUfs0N3uFhzyOcoCZFf52fEGrNQ90uU1yj9
O1hmijV2oQ6QuNpOyr2f8g/ZUuJoW7lFuqX/PELcu8x27MzF/00h6k4Ta6xc/H5tkJDtJeU834dL
yEq5hx5H68k8scYvxuvijxeDJI6+JBdJtn0+S0LlX9/WmK/I92SYhM6vf8Gf1ezDH7Ny5ozP7AIA
AAAAAAAAAAAAAAAAAAAAAAAAAAAAAAAAAAAAAAAAAAAAAKSJ+SAAAAAAIF0o0W0uBX85dG1t7fzr
r79+ovZrYpoya4bb9ozjXE1zE4AY/eHhuzKvwjC9sNt3XHt9Q14T9jvC9S5enPmtaJoxb47b8w+n
muuN3LZpOdZN/mhGZksmo46Ojg+WX375963zWhYLZG8hIkpLdWIdz0Jokyj7rVjjVNovJMoaxRon
hBZJUrvLYrHmWu38NccOUsn888WaW0ijJO0dKta6oXCjJandKtac06hDiIgo2Z0h1jG8EOdJWvqX
WOtQiJMlqlrFGiMb//ezSubP5da8son6PXs5lbrPj5YQ7SxvijVmoeLavknd7wX/PTnDv97S0B5i
zb8UU8Uf1zeTKBsi28tp8rxYY/fn7xeGaKRY4y01T/y+9/fCBkvU7SjFPheX+pVUY/4YYW2Ppd6Q
U2V9ibqh4p+3PWKNnYv/nXUkVFtIl1hjF2qO/ERWkKhqkAfFGq8YlbgmuEKsuRSjV24XfwyplSjz
z/GT5AWxxl4qxL3LfMdOi98GUeevh6yx8nlJPiVRt4r8UawxizFcQlbKPfS4Ok6s8UsxSfzfxuol
ypYX/3z2719fE2vsvmZJqPzr2xpzqRlyuWwjUR+DfP5Y4Mewxs7nIMmZMz6zCwAAAAAAAAAAAAAA
AAAAAAAAAAAAAAAAAAAAAAAAAAAAAAAAkCbmgwAAAACAdKHEt5aMlb5fmpjT0Ucf/Xxvb692b2V7
44P33Ya/OMzVNDcBiNnKx3zbvTdzWubVGH1v/eq3rr2+IaexWze5xR9Oz/xGNL347ltu/Z8daq4z
CrPuTw52E957O7NFK9tNN930em1t7TzrXJbFh/JlISJKU3ViHdNCaJMoaxJrnErbWqLMf7G/NU4I
LZK0DpAeseZbrRbLrlLp/PPFml9IoyTtLSdvi7V+KMxoSWpfkG6x5p02HUJERMnuTbGO4YWI+n1L
yL4v1joU4hWJqlaxxsimUyqZP5db88om6vfs5XSSWHPMx793/J5E1UZys1hjFSuu7ZvU/e5fD9b4
2fjXW1q6XKx1KMcEuVj8PZFNZLAU0vLyRTlIfisPSTF/41jK3y8M0UixxrNMlxvlu7KxlNow2VPu
E2ucQvnjQTXmjxHW9rC8KOfLLlLOc2gd+YlMEmucQvxTQvdzscYu1jQ5U/xrvZT8fSb/2ir3Ob7U
VFlT4m4lKefatj+/LH8c3V1WlWIaIlvIIXKZvCbWGJYQ9y6LOXYu5f+mEHX+eLpArPHy8ffyPiNR
5PfPkfKBWGMVa7iErJR76HFVK1EdO/p6Ts6Tb8sG4scppE+J3x+HywXinzeLxBojm1kSKv/6tsa0
vCfXyP6yrpSaPzYeKE+INU4h5otfTs6c8ZldAAAAAAAAAAAAAAAAAAAAAAAAAAAAAAAAAAAAAAAA
AAAAAACANDEfBAAAAACkC6WiFaWoL8QcPnz4+Pnz5/doH1ek5zvfcGv8eD9X09wEoEL2vuQ3mVdk
9M146FHXXt+Q1ZgNt3Vznhuf+elound8u1vph3uZ64ri1B070j35+kuZLVuZjjvuuPE6X/X0P3/l
MFE+L0REaatOrONaCG0SZStIsV98H9pMGSRR1ijWWCG0SBI7WBaLNedqs0D2kCTkny/WHEMaJQOh
fcRaPxRmtCS5S8Sad9p0CBERJbftxTp+F2KSpKlVpEusdSnElyWKWsVafjadUsn8udyaVzZRv2cv
pw2lV6x5FuJqWV1KbWvx+7tbrOWXIq7tm9T97l8P1vjZ+O2flobJGLHWIyr+GPiWtMuD4veb5//b
vz96UWaI9bul8PcLQzRSrPEK4e+5/VP+LL+W74pfXpP4e2e7Zv7/oeL//Rp5Uvx9FGt5xfi7VGv+
eWZtk0K8Ln+T38uP5TvybfH7y9tT9pWj5Ry5Tfzf2qxlFcs/F0JXK/eINX6p/DH8YvH3Qv25yJ/L
/DhLW17Wl2/KT8Tvn4/EWlYplsg3pFJtK6Hu978tj8kN4rfxBXJ+5r/9ceUWeULekHKuO0Pcuyzl
2OlfYyG6SazxCuH3wQgpNf+e4Djx50Nr+aUaLiEr5R56nK0q/v2hNY+oLBR/Tnha7pel1zEPi7+O
eVVmi/W7xZolofKvb2vMQkwVf932RzlJDhH/2t5Z/OvVvzb8//+e/Eb8tfAzEsXfxS6TvDnjM7sA
APw/9u4Evq6yTvx/FqAtClSRzRFBUBEUB5BR0EFEA7IKUhFF1BRZZZVhUUABEUEHARGRZXBAsewC
wg+KIBRk7AZt2cpautAWKHShaUvaJnn+3+PE+TOdp22a3pvck74/r9f7BTy0Ocs9z3NzT87rFQAA
AAAAAAAAAAAAAAAAAAAAAAAAAAAok+wgAAAA5aLS1Bh+Hd7+CxSXaeDAgS+89NJLc+J17tEeGD82
rX3Ul1JdcxPQy6772/2dM7OytS9cmEZvvXMa/v5ts6ZfcW3nn6xM5/+/G1LD4F2zx0j3DDh8r/TH
Rx/pPMM917x589o/8YlPjM29by3DX0Pxi6ElqYwNDLm1rRqKX2Zf6YpfjJ/bVm+5NVS64hff57ZV
DWeFWm3vsCDk9ntVMSfsEmql4nrJ7Wc1nRD6SveG3DGyfMXaX8utFSaH3L6XybggSardLg259bsr
Lghl648hdyxdUZyrSnRNyH39pZkUerPivTy3X0tTjc/sK9PdIbefXdUSLgk7htXCsir+f/Hnfhie
Crmvt7J66vzW6utezIfc9pemmG9lasMwMeSOpYyK+4XVaL+Q216t2yGsqhVrRO6c1LJiHa8PPVHx
+X9F193uKO6JdiwxVg1Hht6uOeT2rSyqce+yO2tn8TOFarRTyG1vRfwtfCusG5bXRuHgcEN4K+S+
3sraJlSz7txD7+m2DLNDbl/KpvgZSrUq5ndum7VsYXh/WG4p88wuAAAAAAAAAAAAAAAAAAAAAAAA
AAAAAABAmWQHAQAAKBeVrpNCe3j7L1NcqoaGhtm33nrri/Fa90h/GT82DTh8r1TX3ATUgHWO2jdN
fuO1zhla2Saff0ka/v5t/4+nBg1Oqb2980+tXIvaFqdvX/Xz7LGx8hoG75qu+9v9nWe7+j3zzDMz
11prrZdy71fLMCT0C5JU1gaG3PpWDbeHSndWyG2rtxwdKt3nQm5b1VCcz1ruE+GVkNv3vm5i2DLU
Ur0x/04IfaX3hhkhd5ws27BQ6/1r6PL9sRo1LkiSarPVw8p8H7FDKFtfCblj6YqZYY2wsl0Tcl9/
aSaF3qx4L8/t19JU4zP7yrRjyO1nd8wP/xV+Hy4JPwu/DjeEMWFByP29Suqp81urr3sxH3LbX5pi
vpWtD4apIXc8ZVPcL6xG+4Xc9mrZ78KqXLFG5M5LLds59GTF/Z0XQ25fyqSW7gvX2j3/FVGNe5fd
WTuLnylUqwdCbpvdMSHcGq4MxfdnF4erw/3h5ZD7O5W2Tahm3bmee6NPhbkhtz9lMidUq2J+57ZZ
y84OXSplntkFAAAAAAAAAAAAAAAAAAAAAAAAAAAAAAAok+wgAAAA5aJStndYkV+K2f6d73xnTEdH
R7zk1esv48emAYfvleqam4Aa8plzj0+L29s6Z2rlWjxzdhr10Z3S8Pdv+z9GfuTT6a2JUzr/xMo1
f2Fr2vPC07LHROU0DN41Xf7gnZ1nvXpde+21zzU0NLRk3qOW5bRQHySpzA0MuTWuGm4Ple6zIbet
3vKRUOk+F3LbqoazQq23UXgo5Pa/r7o7vDvUWsX1ktvfajoh9KV2C+0hd6xlsSgzVm3DQhk6NuT2
vyzGBUlSbbZnyK3dXTEllPF+Vr/wZsgdU1fsH1a2a0Luay/NpNCbFe/luf1ammp8Zl/Zrg+5fS2j
njq/tfq6F/Mht/2lKeZbGftgeDnkjqlMivuF1Wi/kNterXolrBdW5Yo1InduatXloTd6X3gx5Pap
DH4Saq3zQ25fa1017l12Z+0sfqZQrbYNbSG33TLaJlSz7txD760+FeaE3D6VRbH/1aqY37lt1qqn
QvE5ukulzDO7AAAAAAAAAAAAAAAAAAAAAAAAAAAAAAAAZZIdBAAAoFxU2rYKE8Lbf7HiMm2++eZP
zJo1a2G87hXvL+PHpgGH75XqmpuAGnTyjVd2ztbK9uq1N6bh79/2f0y/8ned/2flmjWvJe34k+P+
z3FQPZfef0fn2a9sbW1t6cADD3w09760DPPCvkGS+kIDQ26tq4bbQ6VbIywIue31tKmhGn0u5LZX
DWeFMtQYzg5tIXccfUVrOCnUh1qsuF5y+11NJ4S+1ndD7ljL4LkwaImxnjAslKWfhdwxlMG4IEmq
za4PubW7K34ZytpvQ+6YuqISn0evCbmvvTSTQm9WvJfn9mtpqvGZfWV7dyg+a+f2t2x66vzW6ute
zIfc9pemmG9l7b1hTMgdV1kU9wur0X4ht71atDB8KqzqFWtE7vzUor+F4l5xb7VBGB1y+1ar2sNx
oVb7Qcjtdy2rxr3L7qydxc8UqtkZIbfdMtomVLPu3EPvzbYME0Nuv8pgTqhWxfzObbMWzQybhS6X
Ms/sAgAAAAAAAAAAAAAAAAAAAAAAAAAAAAAAlEl2EAAAgHJRqSt+Kf0D4e2/YHGZ+vfvP2306NGv
xGtf0Z6aOjF96sfHpLrmJqBGXT/igc4ZW8Ha29Mz3zomDX//tmnszvumjkWLOv9H93t51oz0sdMP
zR4D1fG+73093TVuROcrULlee+21tzbeeOOncu9HyzApbB0kqa80MOTWu2q4PVSj+0Nuez3td6Ea
fS7ktlcNZ4UytX14POSOpexGhI+FWq64XnL7Xk0nhL7YcSF3vLXsjrBO2OZtYz1lWChL9eH8kDuO
WjcuSJJqr3eGBSG3dnfFTqGsNYXcMXXF4rBeWJmuCbmvvTTFfcTerHgvz+3X0lTrM/vK9smwMtd8
NcwLc5YYW56eOr+1+roX8yG3/aUp5luZGxBWdM2oJcX9wmq0X8htr9YsCl8K+u81IneOas2TYWXf
5yvRmqG4R5zbx1ozK+wear0DwvyQO4ZaVI17l91ZO4ufKVSzxnBbyG27N03JjC1PcW+zmnXnHnpv
t264J+T2rdYV36NXq2J+57ZZa94MnworVMo8swsAAAAAAAAAAAAAAAAAAAAAAAAAAAAAAFAm2UEA
AADKRaVv9XBZePsvWlym+vr61rPPPvuJeP0rWlt7e7ro3lvTgMP3SnXNTUCNKebmY5Oe75yxlWvx
7DlpXNNX0syhD3SOdL+XZ81Im5/yrez+Ux1HXHNxenPB/M5XoHLdc889E1dfffXXcu9Dy/BwqIVf
ni9JlWxgyK151XB7qEanhdz2elpzqEafC7ntVcNZoWytFo4Lc0LumMpmRjgsNIRar7hecsdQTSeE
vto3wlshd9y1ZEE4OtSHom1C7s9V07BQto4Ki0LueGrVuCBJqr2+FXLrdldMD2X4PnNpNYbiGHLH
1hXF54aV6ZqQ+7pLMyn0ZsV7eW6/lqZan9kr0a6h+D40t9897anwkVCr57dW96uYD7ntL00x3/pC
XwszQ+4Ya1Vxf+WdoRrtEXLbrCVvhj2D/rubQu481ZJHwrtCLTU4zA25/a0FD4SNQ1nqzvtub6nG
vcv9Qm5by1L8TKHa9Q/3hdz2e1pb+H748tvGuqq4t1nNunMPvRYq7v0Wn59q5XvwrnoxVKvvhtw2
a0nxeXn7sMKlzDO7AAAAAAAAAAAAAAAAAAAAAAAAAAAAAAAAZZIdBAAAoFzUZzoyLApv/6WLy7T1
1luPmzNnzsK4DiraSzNeSZ//2UmprrkJqDEbHHfA3+dopVs8a07nv3W/l2fNSJuf8q3sflN5H4xz
/eAz4zrPfuVqa2tLgwcPfizeZ9qXfN9ZjsvDGkGS+loDQ27dq4bbQzXaIeS219PeF6rR50Jue9Vw
Vihr7wo/D/NC7thq3ZuhOP/vDGWp2N/csVTTCaEvt214KuSOvRbcGzYLb2+bkPuz1TQslLF/Cc+G
3DHVonFBklR7Fe/HuXW7K34dyt5FIXdsXVHcE1yZrgm5r7s0k0JvVryX5/Zraar1mb1SbR9eCbl9
7wmLw/lhzVBUq+e3VvermA+57S9NMd/6SuuF/whtIXesteKN8MNQ3CusZsV9ruIzXW4felsxfz4U
9P83IBT3Ynpz/V2WC8LqoRbbONwacvvdW2aFw0J9KFvF61ysUfND7thqwYvh06HS7Rdy21uWYq3t
iYqfnV8dcvvQU8aGT4ai7pyr4t5mNevOPfRaatPwx5Dbz1oyJXw3FO9b1apYO4trrLjmcvvQ2/4S
NgjdKmWe2QUAAAAAAAAAAAAAAAAAAAAAAAAAAAAAACiT7CAAAADloj7VDmFqePsvX1ymfv36TXvo
oYemxrVQ0To6OtJVD92d1jlq31TX3ATUkA9/vznNmDunc7bWRi/PmpE2P+Vb2f2lshoP2S392w2X
p/kLWzvPfuWaOnVqy3vf+97xufebZWgNg4Mk9dUGhtz6Vw23h2q0WpgXctvsKc+HavW5kNtmNZwV
yt57wtlhRsgdY62ZHn4QirlYtorrJXdM1XRC6Ov1C+eGRSF3DnrDk2GvkGubkPs71TQslLX+4Ueh
t9+3lqclnBkkSbXVhqE95NburvhCKHvbh9yxddXHQne7JuS+5tJMCr3ZuJDbr6Wp1mf2SrZe+GPI
7X81DQ0fDW+vVs9vre5XMR9y21+aYr71tbYMN4SOkDvm3vJUODa8M/RkO4c7wsq8r1XK3HBSWD0o
34BwTHgu5M5hTxsbdgxlqLjWHwm54+gpxWf880MZ7z8u2XvD1aGW1tJnw2Gh+DlFNdov5La7LMXP
FHqyg8LskNuXanklFOvS2897d85VcW+zmnXnHnotVjzvV3xPnNvf3vS30BzWCD1VffhSeDDk9qmn
vRaKc1DsV7dLmWd2AQAAAAAAAAAAAAAAAAAAAAAAAAAAAAAAyiQ7CAAAQLmoz7V+WNFfALn4uOOO
G9vR0RGXRGV79c1Z6RtXnJfqmpuAGvKx0w9Nr7fM6ZypvduMuXPSh079dnY/qawdzjk2jZ38YueZ
r2w33njjC42NjSv6S7cnhu2CJPXlBobcGlgNt4dqdXfIbbOn/CZUq8+F3Dar4azQV+oXvhH+EjpC
7nh7S1sYGgaF1UJZK66X3PFV0wlhVWmzcE3ozeu3uH9TXKcNYWltE3J/t5qGhbJX3B/79zAn5I6x
t4wL3wvrBElS7VV8L5Rbv7tiRmgMfaHnQu4Yu+LnobsV35vlvubSTAq9WfG+ntuvpanmZ/ZK98Ww
ose3otrDn8IOIVetnt9a3a9iPuS2vzTFfOurbRkuDrNC7th7QvGecHnYKfR2m4bzwpSQ29dqmhnO
Ce8J6lr1Yfdwa2gNufNaTaPDAWFZ9ylqtU+Fm0NxXzB3bNUwNZwc+uJn/C3Cr0JLyB17tc0L14fP
h2JeVLP9Qm4flqX4mUJPV6ylxWuyKOT2qVImh+Jz0YCwZN05V8W9zWrWnXvotdwnw9Vhfsjte08o
roFfhGq/dl1p6/DrUHxvldvXano5nBTeGVa6lHlmFwAAAAAAAAAAAAAAAAAAAAAAAAAAAAAAoEyy
gwAAAJSL+mSN4efh7b+Ucbk+8IEPPDl9+vT5cV1UvL+MH5s+8oPBqa65CagRn/zxMWnOgnmds7R3
mtf6Vtr+rO9m94/KedfR+6UrHrwrtXd0dJ75ytXa2pr22WefR3PvK8txd3h3kKS+3sCQWwer4fZQ
rYpf8J7bZk/5SqhWnwu5bVbDWaEv9t5wXLgvLAq5Y6+21lB8f3FUWD/0hYrrJXes1XRCWNXaLPw0
vBpy56TSXg4Xhy1DV9om5L5ONQ0LfaV3hOZwbyjWidzxVtPCUJzPM8JHgiSpthsdcut5V1wZ+kpn
htwxdsUrofgZVXe6JuS+5tJMCr3ZuJDbr6Wp5mf2alQfdg3Ffhff0+SOqTvGh+Ia2zgsq1o9v7W6
X8V8yG1/aYr51tfrH74WhoRZIXceKqUtjAjnh51CQ6i1in0q9u2S8FzIHUclFJ+7bgvFuR8Q1P3W
Cd8OfwxzQu58V8KU8IuwfegLFfcFjwwPhI6QO+aVMSNcHr4Quvs9T5laOxwahoZKfj+Q82L4j7Bf
6Mn1o9hebn+WpfiZQm+1QSjuG08IuX3rjpZwc9gzLOs9rDvnqri3Wc26cw+9DBVz75BQfC85P+SO
o1KK9+7i/mVxLj8RarHVwx7hqlC8b+WOoxKKuXBd2CsU26xYKfPMLgAAAAAAAAAAAAAAAAAAAAAA
AAAAAAAAQJlkBwEAACgX9en2D3PD239R4zI1NjbO+u1vf/tsXBsVb+HixencO4ekAYfvleqam4Aa
8C9nH51mzJ3TOUt7tmJN2O2CU7P7ReV8+6qfp9fenN151ivb6NGjX1177bVfyr2fLEPxi+bPDsv6
xdmSJKm8vTPsHs4PD4Q3Q+57gpU1K9wXfhKawppBWplWD58PvwjjQ+6664554aFQfA+8XagP6p2K
dWLv8MvwSFihe2ZdsCg8E24Ip4QvBGuTJEnqC60TDgyXh8dD8X1P7vuhnBfCH8IxYfMg9UaN4TPh
xHB9eD4sDrlrdnmmh7+Fq8PxYedQ3AspW5uGb4RLQvH56PWQO95laQvPhj+GH4XPhf5BlW+1sGP4
XhgSng4LQ+51WZbic/CI8NtwZPhg6Mu9O+wVzgvDwishd16WpjjHxef8Yt04OmwbivVkVa34fmC/
8LPwcJgTcudteWaHceGW8MOwb9gwaMUr7jV+PwwNr4bc+c5pCcW9++Ie/hdDv6DarXh9ivuMxWtd
vOdOCu0h99ouS/F3poRi/v4mFO8DxXtLGd+7PxIODcXnk9GhOz+HKj7TPBGKe7nFud0hFO+3VSll
ntkFAAAAAAAAAAAAAAAAAAAAAAAAAAAAAAAok+wgAAAA5aI+3xah+EX0b/8Fjsv16U9/esybb765
OK6RivfSjFfS3hedkeqam4Aa8LHTD02vzJnZOUN7po6OjvSNK87L7g+VsdVp30kPPftE5xmvbO3t
7em4444bG+8XK/qL9d8IewRJkrTqVB8+EHYPx4d/DzeEB0Lx/cTE8GqY8zavhJfCmPCXMCT8LBwb
msImQap264TPhxPDr8JtYVR4MUwO/7hep3SOjQv3hf8IPwrfCh8NjUG1WbE+bR6K9emQcFq4LFwT
itf79vBgGBbu7fzvYv26MlwQTgkHh2JdKtY5r7UkSVpVWi18MHw2HBiaw2Gd/zwgFN9ffST0C1Kt
Vnz//r7w6bBf+Me1fHjnPwtfDbuFfwmbhb5+TRefgz8Wis84XwvFOfhOOLTz34v5vVf4ZCjO3RpB
vVdDKF6H4vXYMxT3IYrX6YjOf347FNf2rqG4P7FeUF3dmuEf13lxfr4Z/vEeVsz5fcJnQnFui/sG
WnYDw3ahOG/FGlGcx7evo8XaWvxseIfw4bB2UPV6d9g+FGvCP16D4vou7l8V13uxXqwfVP5WD5uG
4vvx4rU9KCw5/74SirWumKPvD8Xf6cu9J2wTiu/d/nE+iuu/uO9b/PugUKxHnwgbheIzTY+VMs/s
AgAAAAAAAAAAAAAAAAAAAAAAAAAAAAAAlEl2EAAAgHLRKlH/cFkoXvAu69ev37R77713clwnVWno
k6PTVqd9J9U1NwG9bPNTvpUmzJjeOTur31m3/y67H6y8dx29X7r0/jvS4va2zrNd2SZMmDBno402
Gp9731iOYeG9QZIkSZIkSZIkSZIkSerzpcwzuwAAAAAAAAAAAAAAAAAAAAAAAAAAAAAAAGWSHQQA
AKBctEo1KMwOxQvfVe0HHHDAY62trXG5VL7F7W3pl3/+Y3rX0fuluuYmoBetd+ygNHLCM52zs3rd
Mvrh7PZZOY2H7JaOve7SNHPe3M4zXfl+8YtfPFVfX9+Sea9YlvZwZmgMkiRJkiRJkiRJkiRJ0ipR
yjyzCwAAAAAAAAAAAAAAAAAAAAAAAAAAAAAAUCbZQQAAAMpFq1ybhuGhePG7bK211pr4yCOPTI1r
pirNnDc3HXvdpanxkN1SXXMT0EsGHL5Xun3Mf3XOzMo3dvKLac3YRm7bdN8XL/h+Gj9tcudZrnwv
v/xyywc/+MEncu8PyzE17BwkSZIkSZIkSZIkSZKkVaqUeWYXAAAAAAAAAAAAAAAAAAAAAAAAAAAA
AACgTLKDAAAAlItWyVYPPwvFBbAi2vfff//H3nrrrY64dqrS+GmT0+6/+EGqa24CeknD4F3TuXcO
SR0dlZ3qs+a1pE3+7RvZbdI9H/5+c7pr3IjOM1z5imvgpz/96ZMNDQ1zM+8Jy3NXeE+QJEmSJEmS
JEmSJEmSVrlS5pldAAAAAAAAAAAAAAAAAAAAAAAAAAAAAACAMskOAgAAUC5apftCmBqKC6HLBgwY
8PKf//znyXH9VK37nx6Ttj/ru6muuQnoJYMuPTu1tC7onJUrV0dHR9rvkjOz22HFbXj8V9PlD96Z
Fre3dZ7hyjdhwoQ5m2yyyVO594HlWBCOCfVBkiRJkiRJkiRJkiRJWiVLmWd2AQAAAAAAAAAAAAAA
AAAAAAAAAAAAAAAAyiQ7CAAAQLlolW9guD4UF8OK6PjiF7/4aEtLS1tcR1Wpo6Mj3TL64bTF9wen
uuYmoBd89PRD01NTJ3bOyu530b23Zr8+K2ado/ZNP71rSFqwsLXzzFa+Yu0944wzHq+vr5+fWfuX
Z3T4SJAkSZIkSZIkSZIkSZJW6VLmmV0AAAAAAAAAAAAAAAAAAAAAAAAAAAAAAIAyyQ4CAABQLlJn
XwuzQ3FRdFm/fv2mDxky5Pm4lqrW4va29B8P3Z3e972vp7rmJqCH9T9sz3T5g3d2zsgV79GJz6fV
v7N79mvTNcVrcPKNV6ZZ81o6z2p1Gjt27Gvrr7/+s7n1fjnawo/D6kGSJEmSJEmSJEmSJEla5UuZ
Z3YBAAAAAAAAAAAAAAAAAAAAAAAAAAAAAADKJDsIAABAuUhv65/C/aG4MFbIVlttNW7y5MktcU1V
rQULW9MF99yc1j1m/1TX3AT0sP1/dVaaMXdO54zsWq2LF6WPnn5o9uuxfI2H7JYO+88L09RZr3ee
0eo0f/789kGDBj0W6/niJdf3Lngh7BgkSZIkSZIkSZIkSZIkdZYyz+wCAAAAAAAAAAAAAAAAAAAA
AAAAAAAAAACUSXYQAACAcpGWqD4cHxaE4gLpsvr6+nknnXTS2MWLF8elVb1mz29JZ952bVrnqH1T
XXMT0IPec8ygdN3f7u+cjcvvtFuuzn4dlq1+8K7pm1een154bVrnmaxeQ4YMeb5fv36v5Nb1Lvh1
eGeQJEmSJEmSJEmSJEmS9LZS5pldAAAAAAAAAAAAAAAAAAAAAAAAAAAAAACAMskOAgAAUC7SUvpA
eDAUF8kKWWeddSY89NBDU+P6qmqz57ekM2+7Nq1z1L6prrkJ6EF7XHhamvj6q52zMd/oic+lxkN2
y/598uoH75oOvOwn6elpkzrPYvWaPHlyy1ZbbTUut453wYSwS5AkSZIkSZIkSZIkSZKUKWWe2QUA
AAAAAAAAAAAAAAAAAAAAAAAAAAAAACiT7CAAAADlIi2j+nBkmBuKi2VFdHz2s5999NVXX30rrrOq
Nnt+Szr79t+ndY/ZP9U1NwE9pN+he6R/u+Hyv8/BJWvv6Ejb/OiI7N/j/2o8ZLf0zSvPT09Pm9R5
BqtXa2tr+u53v/tYfX39vMzavTwd4eKwZpAkSZIkSZIkSZIkSZK0lFLmmV0AAAAAAAAAAAAAAAAA
AAAAAAAAAAAAAIAyyQ4CAABQLlIXen+4NxQXzAppaGiYe9JJJ41dtGhRXG7VraV1QbrgnpvThsd/
NdU1NwE95N1Hf/nvc6+Yg//oNw/cmf2z/G+rf2f3dMQ1F6cJM6Z3nrnq9vvf//75AQMGTM2t113w
bPh0kCRJkiRJkiRJkiRJkrScUuaZXQAAAAAAAAAAAAAAAAAAAAAAAAAAAAAAgDLJDgIAAFAu0grU
HGaH4sJZIe94xzsm33rrrRPimqt6rYsXpd88cGfa/JRvpbrmJqCHrHPUvumUm65KT7z8UnrX0ftl
/wz/7R1H7J1OvP7yNH32zM6Vq7o9+eSTb2yyySZP5tbnLmgL54f+QZIkSZIkSZIkSZIkSVIXSpln
dgEAAAAAAAAAAAAAAAAAAAAAAAAAAAAAAMokOwgAAEC5SCvY+uG6UFw8K2yLLbZ4/Nlnn50V117V
a+/oSDePfih98sfHpLrmJoBet+HxX00/vWtImj2/pXOlqm6zZ89etPfeez8a6+/iJdfjLhoePh4k
SZIkSZIkSZIkSZIkrUAp88wuAAAAAAAAAAAAAAAAAAAAAAAAAAAAAABAmWQHAQAAKBepm30hPBeK
i2hFLdpnn30eff3111vjGuyRHn7uibT3RWek+sG7prrmJoAeteVph6SrHro7tS5e1LkqVbeFCxem
U089dWxjY+PszBrcFcXfOyI0BEmSJEmSJEmSJEmSJEkrWMo8swsAAAAAAAAAAAAAAAAAAAAAAAAA
AAAAAFAm2UEAAADKRVqJ+oUzQ2soLqYV0tDQMPfoo49+bMGCBR1xLfZIL7w2LR173aXpnUfsk+qa
mwCqavdf/CANfXJ06ujomWWu2M4VV1zxTP/+/afm1t0uui5sECRJkiRJkiRJkiRJkiR1s5R5ZhcA
AAAAAAAAAAAAAAAAAAAAAAAAAAAAAKBMsoMAAACUi1SBPhTuD8UFtcLWWGONVy688MKn2tvb45Ls
meYsmJcuvPeW9IGTD051zU0AFbPm4XulI6+9OD0zfUrnitMz3XvvvZPXXXfd53PrbBcVf/cLQZIk
SZIkSZIkSZIkSdJKljLP7AIAAAAAAAAAAAAAAAAAAAAAAAAAAAAAAJRJdhAAAIBykSrYV8KkUFxY
K2zttdeecPPNN0+I67LHau/oSP/v8ZFpr4tOT/WDd011zU0A3bLF9weni//8xzRnwbzOFaZnevzx
x1//8Ic//ERuXe2ilnBqWCNIkiRJkiRJkiRJkiRJqkAp88wuAAAAAAAAAAAAAAAAAAAAAAAAAAAA
AABAmWQHAQAAKBepwg0IZ4YFobjAVtiGG274zN133z0prs8e7aUZr6RTbroqveeYQamuuQlguRoP
2S19+VdnpvufHpM6Ojo6V5Oe6bnnnpu93XbbjYl1s2PJdXQFXBs2CpIkSZIkSZIkSZIkSZIqWMo8
swsAAAAAAAAAAAAAAAAAAAAAAAAAAAAAAFAm2UEAAADKRapS7w83huIi65aNN9746WHDhk2N67RH
W7h4cbpx5LD0hZ+fnOoH75rqmpsA/pcPnHxwOvfOIWn67JmdK0fP9dJLL83dYYcdHot1sm3JdXMF
jAo7BEmSJEmSJEmSJEmSJElVKGWe2QUAAAAAAAAAAAAAAAAAAAAAAAAAAAAAACiT7CAAAADlIlW5
ncO4UFxs3fKBD3zgiZEjR74a12uPN2HG9HT6rb9NG53w1VTX3ASswtY4dPd0wK9/nO5/ekxq7+jo
XCV6rilTprTssssuj8a6uGjJdXIFvBoGh4YgSZIkSZIkSZIkSZIkqUqlzDO7AAAAAAAAAAAAAAAA
AAAAAAAAAAAAAAAAZZIdBAAAoFykHqghNIepobjoumWLLbYY99e//nVaXLc9Xlt7e7r78ZHpwMt+
kvodukeqa24CVhGfOOuo9Kv7b09vtLzZuSL0bBMnTpy72267PVpfX9+aWxu7aF74cXhnkCRJkiRJ
kiRJkiRJklTlUuaZXQAAAAAAAAAAAAAAAAAAAAAAAAAAAAAAgDLJDgIAAFAuUg82IPwgvBmKi69b
Nt100yfuvvvuSXH99kqz57ekKx68K+34k+NSXXMT0AdtePxX08k3XpmentZrS0167rnnZu+4446P
xrq3aMl1cAW0havCRkGSJEmSJEmSJEmSJElSD5Uyz+wCAAAAAAAAAAAAAAAAAAAAAAAAAAAAAACU
SXYQAACAcpF6ofeES8KiUFyE3bLhhhs+c8stt0yI67jXevG1aemcP12XtjztkFTX3ASU2NpHfSkN
/o9/T/c9/Vhqa2/vnOU935gxY2b88z//85hY59qXXPdW0J1hyyBJkiRJkiRJkiRJkiSph0uZZ3YB
AAAAAAAAAAAAAAAAAAAAAAAAAAAAAADKJDsIAABAuUi92ObhhlBciN02cODAF6+66qpn2tvb45Lu
vcZNmZBOuemqtPGJX091zU1ACfQ/bM806NKz062P/jW1Ll7UOZt7p2HDhk3bYostxuXWuRU0Inw2
SJIkSZIkSZIkSZIkSeqlUuaZXQAAAAAAAAAAAAAAAAAAAAAAAAAAAAAAgDLJDgIAAFAuUg20bbg9
FBdkt/Xv33/aaaedNralpaUtru1eq6OjIw1/cXw68frL08Ynfj3VNTcBNaT/YXum/X91Vrp+xAOp
pXVB58ztndrb29PVV1/97Prrr/9sbl1bQWPDl4IkSZIkSZIkSZIkSZKkXi5lntkFAAAAAAAAAAAA
AAAAAAAAAAAAAAAAAAAok+wgAAAA5SLVUDuEoaG4MLutoaHhzQMOOGD01KlT58c13us9OvH5dOpN
V6XNTv5mqmtuAnrBO47YOx142U/S9SMeSC2tCzpnZ+/V0tLSftppp43t37//tNw6toLGh6+E+iBJ
kiRJkiRJkiRJkiSpBkqZZ3YBAAAAAAAAAAAAAAAAAAAAAAAAAAAAAADKJDsIAABAuUg12GfDsFBc
oCtj0Sc/+clHo9fiWq+Jnpo6MZ1755D0yR8fk+oH75rqmpuAKtnw+K+mw/7zwnTXuBHprUULO2dh
7/byyy/PO/DAA0c3NDTMyaxZK+rFcHBoCJIkSZIkSZIkSZIkSZJqqJR5ZhcAAAAAAAAAAAAAAAAA
AAAAAAAAAAAAAKBMsoMAAACUi1TD7RKGheJCXSkbbrjh+Msuu+zpRYsWxWVfG02fPTNd8eBdaa+L
Tk8DDt8r1TU3AStp6zMOSz+4+eo0YsIzqb2jo3O29X5Dhw6d/PGPf3xsrEeLl1yfuuGF0BxWC5Ik
SZIkSZIkSZIkSZJqsJR5ZhcAAAAAAAAAAAAAAAAAAAAAAAAAAAAAAKBMsoMAAACUi1SCPhOGhuKC
XSmrrbba69/85jdHT506dV5c/zXTW4sWpqFPjk7H/+HX6cPfb051zU1AF7zziH3Sfpecma566O70
8qwZnTOqNmppaWk/88wzx6299toTc+tRNzwZvhYagiRJkiRJkiRJkiRJkqQaLmWe2QUAAAAAAAAA
AAAAAAAAAAAAAAAAAAAAACiT7CAAAADlIpWobcMfQ0coLt6VsXjrrbceM3To0MkdHR0xFWqrCTOm
p0vuuy3tc/EZae2jvpTqmpuAUD9417TtmUemk2+8Mv1l/Ni0cPHizllTOz311FMz99hjj9ENDQ0t
mbWnO0aG/UJ9kCRJkiRJkiRJkiRJklSCUuaZXQAAAAAAAAAAAAAAAAAAAAAAAAAAAAAAgDLJDgIA
AFAuUgnbKvwhtIXiIl4pa6655pRjjz320VdeeeWtmBM11+L2tvS3F55OP77j92nn805Mq39n91TX
3ASrjM1O/mY6/JqL0k2jHkpvtLzZOTNqq/nz53dccMEFT2y44YbP5NaZbnow7B4kSZIkSZIkSZIk
SZIklayUeWYXAAAAAAAAAAAAAAAAAAAAAAAAAAAAAACgTLKDAAAAlItU4t4fLghzQ3Exr6zFW265
5dgbb7zxxba2tpgetdn8ha1p6JOj0+m3/jZ95tzjU79D90h1zU3QZ2x+yrdS83/8PP3nX+9NE19/
tfPKr82GDx/+yi677DK6oaGhJbOmdEdbuCH8S5AkSZIkSZIkSZIkSZJU0lLmmV0AAAAAAAAAAAAA
AAAAAAAAAAAAAAAAAIAyyQ4CAABQLlIfaO1wUng5FBf1Slt99dVfPeigg0Y9//zzc2Ke1HRvLVqY
HnxmXPrxHb9PX/j5yekdR+yd6pqboBTqB++atjztkHTENRen60c8kF6eNaPzyq7d3njjjYWnnXba
2HXWWWdCbv3oppZwYdgkSJIkSZIkSZIkSZIkSSp5KfPMLgAAAAAAAAAAAAAAAAAAAAAAAAAAAAAA
QJlkBwEAACgXqQ+1WvhGeCwUF3dFrLfees/+8Ic/HDNz5syFMWdqvrb29vT4lAnp8gfvTN++6ufp
w99vTnXNTVAT1jlq37TbBaemM2+7Ng19cnSaPb+l88qt7VpbW9OVV175zBZbbDEu1oVFS64TK2Fq
ODkMDJIkSZIkSZIkSZIkSZL6SCnzzC4AAAAAAAAAAAAAAAAAAAAAAAAAAAAAAECZZAcBAAAoF6mP
9tlwQ1gcigu9EhZtscUW46666qrxra2tMX3K0xstb6b/9/jIdPbtv0/7XHxGeu8JB6a65iaoqv6H
7Zk+9eNj0nd/d0n67V+HpvHTJqf2jo7Oq7L264h9HTp06JR//dd/Hd3Q0DA3syasjIfCgWH1IEmS
JEmSJEmSJEmSJKmPlTLP7AIAAAAAAAAAAAAAAAAAAAAAAAAAAAAAAJRJdhAAAIBykfp4G4Wzwiuh
uOAroqGhYe5OO+006o477nihra0tplL5emXOzHTXuBHp7Nt/n/a5+Iz0/n87KNU1N0G3vPOIfdIO
5xybvvu7S9LVD9+THp8yIS1uL+fcGD58+KuDBg0a1a9fv+m5+b8S5ocrwseDJEmSJEmSJEmSJEmS
pD5cyjyzCwAAAAAAAAAAAAAAAAAAAAAAAAAAAAAAUCbZQQAAAMpFWkVaPRwYHg7FhV8xjY2NM3fe
eedRf/rTnya2tbXFtCpvs+e3pIefeyJdev8d6fBrLko7nHNseucR+6S65ib4u4bBu6YPnfrtNOjS
s9NZt/8u3fbYI2nCjOmpo6Oj8yoqZ8OHD3910KBBo/r37z81N89X0gvhhDAwSJIkSZIkSZIkSZIk
SVoFSplndgEAAAAAAAAAAAAAAAAAAAAAAAAAAAAAAMokOwgAAEC5SKtgW4dLwqxQTIKKaWxsnLnz
zjuP+tOf/jRx8eLFMcXKX0dHR5r4+qvpnidGpYvuvTUdfs1F6bPnfS+td+ygVNfcRB/V79A90sd/
eHj66mXnpDNvuzYNGfFAGjv5xTR/YWvnlVH+hg8f/uqgQYNG9e/ff2puPq+kheHGsGuoD5IkSZIk
SZIkSZIkSZJWoVLmmV0AAAAAAAAAAAAAAAAAAAAAAAAAAAAAAIAyyQ4CAABQLtIqXP9wUPhLKCZD
RTU0NMzZbrvtHr3iiiuenjt3blvMtz7XrHkt6b9eeCr97r/uS2fedm06+Irz0qd/cnxa/7ivpLrm
JmrcgMP3Sh87/dD0pV/+MH1vyG/Spfffke55YlSaMGN6au/o6HyV+06LFi1Kd9xxx0u77777qH79
+k3PzdsKeDp8L7wnSJIkSZIkSZIkSZIkSVpFS5lndgEAAAAAAAAAAAAAAAAAAAAAAAAAAAAAAMok
OwgAAEC5SPp7m4efhumhmBiVtnDTTTd9/IwzzhgzZcqUeTH3+nwtrQvSuCkT0u1j/itdct9t6eQb
r0wHXvaTtONPjkvv+97XU+Mhu6W65iaq6F1H75c+/sPD094XnZGOuvaX6by7rk/X/e3+9Nfnn0zT
Zr/R+Ur17ebMmbP4sssue2rbbbd9rKGhYW5mblbC/HB1+HSQJEmSJEmSJEmSJEmSpOwzuwAAAAAA
AAAAAAAAAAAAAAAAAAAAAAAAAGWSHQQAAKBcJP2vVgt7huvDglBMkoobOHDgCwcddNDI++67b0pb
W1tMxVWvxe1tacrMGelvLzyd/vjoI+myB/6UfnTbNenway5KX/rlD9Mnf3xM2vjEr6d+h+6R6pqb
6NQweNe0/nFfSR87/dC02wWnpoOvOC+dctNV6YJ7bk5DRjyQ/jJ+bHpm+pQ0r/WtzjO96vX444/P
POGEEx7deOONn4r5tmjJ+VchHeG+0BzWCpIkSZIkSZIkSZIkSZL0P6XMM7sAAAAAAAAAAAAAAAAA
AAAAAAAAAAAAAABlkh0EAACgXCQttbVCc/hL6AjFhKm4hoaGN7faaqsx55577tgpU6bMi3mpJZq/
sDW9PGtGGjdlQrr/6THpplEPpd88cGc6984h6d9uuDwd9p8Xpq/95ty010Wnp8+e9730zz88PH3g
5IPTescOSv0P2zPVNTfVjMZDdksDv7tf2uTfvpE+dvqhacefHJd2u+DUNOjSs9O3r/p5Ov4Pv04/
uu2adMl9t6Xr/nZ/uvvxkWnkhGfSC69NS7PmtXSeEb292bNnL7766qvHf+Yznxndr1+/V3PzrIKe
DKeEfwqSJEmSJEmSJEmSJEmSlC1lntkFAAAAAAAAAAAAAAAAAAAAAAAAAAAAAAAok+wgAAAA5SKp
S70vnBKeCMXEqZq11lrrpb333nvkH/7wh2dbWlraYp6qAs1rfSvNnt+Sps56PU18/dX01NSJaezk
F9Mjzz+VHnxm3N/9+alH022PPfJ/3Dz6ofSff703XT/igez/v/vxkf/zNYY9+/jfv+64KRP+vp1C
sd2CKtPChQvTfffdN3nw4MGjNthgg/Exb9qWnEcVNj38e9gmSJIkSZIkSZIkSZIkSdJyS5lndgEA
AAAAAAAAAAAAAAAAAAAAAAAAAAAAAMokOwgAAEC5SFrhPhJ+GJ4MxSSqprZ111332a985Ssjb7/9
9hfnz5/fEfNWWqVqa2tLDz/88LQjjzxy9KabbvpEfX39W5m5UmnTw6/CTqEhSJIkSZIkSZIkSZIk
SVKXS5lndgEAAAAAAAAAAAAAAAAAAAAAAAAAAAAAAMokOwgAAEC5SFqpPhLODM+GYkJV26INNthg
/EEHHTTylltuee7NN99si3ks9akWLlyYHnzwwSnHHHPM6M0222xcQ0NDS2YuVMP08KuwU2gIkiRJ
kiRJkiRJkiRJktStUuaZXQAAAAAAAAAAAAAAAAAAAAAAAAAAAAAAgDLJDgIAAFAukirW1uGsMDYU
k6sntK+99toTdtlll5G//OUvH3/ppZdaYl5Lper1119f+Pvf//7Z/ffff+QGG2wwvr6+fmHmWq+W
yeGSsFNoCJIkSZIkSZIkSZIkSZK00qXMM7sAAAAAAAAAAAAAAAAAAAAAAAAAAAAAAABlkh0EAACg
XCRVpfeHY8J9YXEoJluPWH311WdstdVWjx199NEj77zzzpfmzp3bFnNdqolaW1vTI488Mu30009/
7FOf+tToNddcc3LuOq6yMeHMsE2QJEmSJEmSJEmSJEmSpIqXMs/sAgAAAAAAAAAAAAAAAAAAAAAA
AAAAAAAAlEl2EAAAgHKRVPXWCV8P14c5oZh4PaljzTXXnLzddtuNPvnkkx8dNmzY5AULFsT0l6pb
W1tbGjNmzIzzzjtv3M477zzy3e9+9/NxPS5a4vrsCQvDn8PRYeMgSZIkSZIkSZIkSZIkSVUtZZ7Z
BQAAAAAAAAAAAAAAAAAAAAAAAAAAAAAAKJPsIAAAAOUiqUdrDP8azgmPho5QTMSe1vaOd7xj0sc/
/vFHDz/88FE33HDDc1OnTl0Qa4LUrWbPnt12zz33vHTyySeP3nHHHUcNHDjw+fr6+tbMtddTJoRL
w97hHUGSJEmSJEmSJEmSJEmSeqyUeWYXAAAAAAAAAAAAAAAAAAAAAAAAAAAAAACgTLKDAAAAlIuk
Xm39cHC4LswIxaTsNY2NjbP/6Z/+6ck99thjxDnnnDPm3nvvnThz5sxFsVZIf6+lpaVjxIgR0y+8
8MJxX/3qV0d+8IMfHNevX79XctdTD1sQ7grHhg8GSZIkSZIkSZIkSZIkSeq1UuaZXQAAAAAAAAAA
AAAAAAAAAAAAAAAAAAAAgDLJDgIAAFAukmqmhrBtOCncFeaGYpL2usbGxlkbbLDBUzvttNPIE088
cdQtt9zy3Isvvvjm4sWLYxlRX2zq1KmtQ4cOfenMM88cs/vuu4/cZJNNHu/Xr98rueujlywKj4Rz
wudCvyBJkiRJkiRJkiRJkiRJNVHKPLMLAAAAAAAAAAAAAAAAAAAAAAAAAAAAAABQJtlBAAAAykVS
zbZa2CF8P9wfFoRi0taSxf379395k002efzzn//8yOOPP37UNddc89SYMWNemz9/fiwxqtUWLlyY
nnvuuTk333zz8z/4wQ8e3XPPPUd86EMfGrvWWmu9VF9f/1bmte5t7WFUOD/sHtYMkiRJkiRJkiRJ
kiRJklSTpcwzuwAAAAAAAAAAAAAAAAAAAAAAAAAAAAAAAGWSHQQAAKBcJJWmNcJnwqnhT+GNUEzi
mtXY2Dhn7bXXfmGzzTYbu8suu4w44ogjRl5yySXj7r333peiltbW1liGVOna2trStGnTFj700EMv
X3HFFU+ecMIJo/bcc88RW2211WPvfve7n11ttdVej9enY8nXq8YsCA+Gc8MeYZ0gSZIkSZIkSZIk
SZIkSaUoZZ7ZBQAAAAAAAAAAAAAAAAAAAAAAAAAAAAAAKJPsIAAAAOUiqbTVh4+Ew8J/hudDMalL
paGhYfaaa645aaONNnpy6623Hr3HHnuMOPLII0f+7Gc/G3PTTTc9+/DDD0957rnnZs+cObMj1qxV
tpaWljRp0qR5w4cPn3rbbbc9f8kll4w77rjjRu27777Dt9tuu1Ebb7zx42uttdaLjY2Nb8R57Vjy
PJfAq+HWcGL4VFgtSJIkSZIkSZIkSZIkSVIpS5lndgEAAAAAAAAAAAAAAAAAAAAAAAAAAAAAAMok
OwgAAEC5SOpTrRf2CD8Kd4VXQzHR+4qOxsbG2QMGDJiy7rrrPrvpppuO22abbUbvtNNOI/bee+/h
Bx988IgTTzxx1DnnnPPopZdeOm7IkCHj77777hdHjRo1LUyfMGHCnDB35syZ7bNnz05tbW2xDFan
OXPmpGIbkyZNaim2+dhjj71S7MOf//znCTfffPMzV1xxxRPnn3/+mGJ/Bw8ePOLLX/7y8F122WXE
9ttvP2rzzTcfs956641fc801J6622mpvxHEvWuI8lF1LeDD8ezggfCBIkiRJkiRJkiRJkiRJUp8p
ZZ7ZBQAAAAAAAAAAAAAAAAAAAAAAAAAAAAAAKJPsIAAAAOUiqc+3cdg/nB/uC2+EYvLTqb6+fn5D
Q8Pct2tsbHyjX79+05dmtdVWm7Hk3ynkvv4qbn4YHi4N3wpbhoYgSZIkSZIkSZIkSZIkSX223DO7
AAAAAAAAAAAAAAAAAAAAAAAAAAAAAAAAZZIdBAAAoFwkrZK9N+wZfhCuD+NDWygWBeiuyeFP4Zzw
lfDh0BAkSZIkSZIkSZIkSZIkaZUq98wuAAAAAAAAAAAAAAAAAAAAAAAAAAAAAABAmWQHAQAAKBdJ
6mxA2D40h5+FP4UXQnsoFgv4h6nh/nBJ+G7YOQwMkiRJkiRJkiRJkiRJkqQo98wuAAAAAAAAAAAA
AAAAAAAAAAAAAAAAAABAmWQHAQAAKBdJWk5rhI+HA8KZ4fowOswKxSJC3zQ/PBluD+eH5vDJsHaQ
JEmSJEmSJEmSJEmSJC2j3DO7AAAAAAAAAAAAAAAAAAAAAAAAAAAAAAAAZZIdBAAAoFwkaSV6V9g+
HBhOD78ND4UpoS0Uiwy169UwMvwhnBO+HXYK7w2SJEmSJEmSJEmSJEmSpG6We2YXAAAAAAAAAAAA
AAAAAAAAAAAAAAAAAACgTLKDAAAAlIskVanGsHHYMXwtnBx+FW4Pj4VXQlsoFiIq7/XwdLgnXBFO
D98Ku4TNQ78gSZIkSZIkSZIkSZIkSapCuWd2AQAAAAAAAAAAAAAAAAAAAAAAAAAAAAAAyiQ7CAAA
QLlIUi/WEDYIHw9fDN8Mp4ZfhCFhaBgdJoQ5oVi0VlXzwpQwJtwfbgq/DqeFw8Ke4V/CP4XVgyRJ
kiRJkiRJkiRJkiSpl8o9swsAAAAAAAAAAAAAAAAAAAAAAAAAAAAAAFAm2UEAAADKRZJKVGNYL2wR
dgx7ha+Fw8L3wlnhF+HKMCTcGYaF4WFcGB8mhWlhTpgXioWw0lpD8fVfC8X2ng/F9keHYn/uDjeF
q8PF4exwcjgyHBz2DTuFj4aNwhpBkiRJkiRJkiRJkiRJklSScs/sAgAAAAAAAAAAAAAAAAAAAAAA
AAAAAAAAlEl2EAAAgHKRJP29/mFgxnvCpm+zYcj9uXcESZIkSZIkSZIkSZIkSZKyz+wCAAAAAAAA
AAAAAAAAAAAAAAAAAAAAAACUSXYQAAAAAAAAAAAAAAAAAAAAAAAAAAAAAAAAAAAAAAAAAAAAAAAA
AIByyg4CAAAAAAAAAAAAAAAAAAAAAAAAAAAAAAAAAAAAAAAAAAAAAAAAAFBO2UEAAAAAAAAAAAAA
AAAAAAAAAAAAAAAAAAAAAAAAAAAAAAAAAAAAAMopOwgAAAAAAAAAAAAAAAAAAAAAAAAAAAAAAAAA
AAAAAAAAAAAAAAAAQDllBwEAAAAAAAAAAAAAAAAAAAAAAAAAAAAAAAAAAAAAAAAAAAAAAAAAKKfs
IAAAAAAAAAAAAAAAAAAAAAAAAAAAAAAAAAAAAAAAAAAAAAAAAAAA5ZQdBAAAAAAAAAAAAAAAAAAA
AAAAAAAAAAAAAAAAAAAAAAAAAAAAAACgnLKDAAAAAAAAAAAAAAAAAAAAAAAAAAAAAAAAAAAAAAAA
AAAAAAAAAACUU3YQAAAAAAAAAAAAAAAAAAAAAAAAAAAAAAAAAAAAAAAAAAAAAAAAAIByyg4CAAAA
AAAAAAAAAAAAAAAAAAAAAAAAAAAAAAAAAAAAAAAAAAAAAFBO2UEAAAAAAAAAAAAAAAAAAAAAAAAA
AAAAAAAAAAAAAAAAAAAAAAAAAMopOwgAAAAAAAAAAAAAAAAAAAAAAAAAAAAAAAAAAAAAAAAAAAAA
AAAAQDllBwEAAAAAAAAAAAAAAAAAAAAAAAAAAAAAAAAAAAAAAAAAAAAAAAAAKKfsIAAAAAAAAAAA
AAAAAAAAAAAAAAAAAAAAAAAAAAAAAAAAAAAAAAAA5ZQdBAAAAAAAAAAAAAAAAAAAAAAAAAAAAAAA
AAAAAAAAAAAAAAAAAACgnLKDAAAAAAAAAAAAAAAAAAAAAAAAAAAAAAAAAAAAAAAAAAAAAAAAAACU
U3YQAAAAAAAAAAAAAAAAAAAAAAAAAAAAAAAAAAAAAAAAAAAAAAAAAIByyg4CAAAAAAAAAAAAAAAA
AAAAAAAAAAAAAAAAAAAAAAAAAAAAAAAAAFBO2UEAAAAAAAAAAAAAAAAAAAAAAAAAAAAAAAAAAAAA
AAAAAAAAAAAAAMopOwgAAAAAAAAAAAAAAAAAAAAAAAAAAAAAAAAAAAAAAAAAAAAAAAAAQDllBwEA
AAAAAAAAAAAAAAAAAAAAAAAAAAAAAAAAAAAAAAAAAAAAAAAAKKfsIAAAAAAAAAAAAAAAAAAAAAAA
AAAAAAAAAAAAAAAAAAAAAAAAAAAA5ZQdBAAAAAAAAAAAAAAAAAAAAAAAAAAAAAAAAAAAAAAAAAAA
AAAAAACgnLKDAAAAAAAAAAAAAAAAAAAAAAAAAAAAAAAAAAAAAAAAAAAAAAAAAACUU3YQAAAAAAAA
AAAAAAAAAAAAAAAAAAAAAAAAAAAAAAAAAAAAAAAAAIByyg4CAAAAAAAAAAAAAAAAAAAAAAAAAAAA
AAAAAAAAAAAAAAAAAAAAAFBO2UEAAAAAAAAAAAAAAAAAAAAAAAAAAAAAAAAAAAAAAAAAAAAAAAAA
AMopOwgAAAAAAAAAAAAAAAAAAAAAAAAAAAAAAAAAAAAAAAAAAAAAAAAAQDllBwEAAAAAAAAAAAAA
AAAAAAAAAAAAAAAAAAAAAAAAAAAAAAAAAAAAKKfsIAAAAAAAAAAAAAAAAAAAAAAAAAAAAAAAAAAA
AAAAAAAAAAAAAAAA5ZQdBAAAAAAAAAAAAAAAAAAAAAAAAAAAAAAAAAAAAAAAAAAAAAAAAACgnLKD
AAAAAAAAAAAAAAAAAAAAAAAAAAAAAAAAAAAAAAAAAAAAAAAAAACUU3YQAAAAAAAAAAAAAAAAAAAA
AAAAAAAAAAAAAAAAAAAAAAAAAAAAAIByyg4CAAAAAAAAAAAAAAAAAAAAAAAAAAAAAAAAAAAAAAAA
AAAAAAAAAFBO2UEAAAAAAAAAAAAAAAAAAAAAAAAAAAAAAAAAAAAAAAAAAAAAAAAAAMopOwgAAAAA
AAAAAAAAAAAAAAAAAAAAAAAAAAAAAAAAAAAAAAAAAAAAQDllBwEAAAAAAAAAAAAAAAAAAAAAAAAA
AAAAAAAAAAAAAAAAAAAAAAAAKKfsIAAAAAAAAAAAAAAAAAAAAAAAAAAAAAAAAAAAAAAAAAAAAAAA
AAAA5ZQdBAAAAAAAAAAAAAAAAAAAAAAAAAAAAAAAAAAAAAAAAAAAAAAAAACgnLKDAAAAAAAAAAAA
AAAAAAAAAAAAAAAAAAAAAAAAAAAAAAAAAAAAAACUU3YQAAAAAAAAAAAAAAAAAAAAAAAAAAAAAAAA
AAAAAAAAAAAAAAAAAIByyg4CAAAAAAAAAAAAAAAAAAAAAAAAAAAAAAAAAAAAAAAAAAAAAAAAAFBO
2UEAAAAAAAAAAAAAAAAAAAAAAAAAAAAAAAAAAAAAAAAAAAAAAAAAAMopOwgAAAAAAAAAAAAAAAAA
AAAAAAAAAAAAAAAAAAAAAAAAAAAAAAAAQDllBwEAAAAAAAAAAAAAAAAAAAAAAAAAAAAAAAAAAAAA
AAAAAAAAAAAAKKfsIAAAAAAAAAAAAAAAAAAAAAAAAAAAAAAAAAAAAAAAAAAAAAAAAAAA5ZQdBAAA
AAAAAAAAAAAAAAAAAAAAAAAAAAAAAAAAAAAAAAAAAAAAAACgnLKDAAAAAAAAAAAAAAAAAAAAAAAA
AAAAAAAAAAAAAAAAAAAAAAAAAACUU3YQAAAAAAAAAAAAAAAAAAAAAAAAAAAAAAAAAAAAAAAAAAAA
AAAAAIByyg4CAAAAAAAAAAAAAAAAAAAAAAAAAAAAAAAAAAAAAAAAAAAAAAAAAFBO2UEAAAAAAAAA
AAAAAAAAAAAAAAAAAAAAAAAAAAAAAAAAAAAAAAAAAMopOwgAAAAAAAAAAAAAAAAAAAAAAAAAAAAA
AAAAAAAAAAAAAAAAAAAAQDllBwEAAAAAAAAAAAAAAAAAAAAAAAAAAAAAAAAAAAAAAAAAAAAAAAAA
KKfsIAAAAAAAAAAAAAAAAAAAAAAAAAAAAAAAAAAAAAAAAAAAAAAAAAAA5ZQdBAAAAAAAAAAAAAAA
AAAAAAAAAAAAAAAAAAAAAAAAAAAAAAAAAACgnLKDAAAAAAAAAAAAAAAAAAAAAAAAAAAAAAAAAAAA
AAAAAAAAAAAAAACUU3YQAAAAAAAAAAAAAAAAAAAAAAAAAAAAAAAAAAAAAAAAAAAAAAAAAIByyg4C
AAAAAAAAAAAAAAAAAAAAAAAAAAAAAAAAAAAAAAAAAAAAAAAAAFBO2UEAAAAAAAAAAAAAAAAAAAAA
AAAAAAAAAAAAAAAAAAAAAAAAAAAAAMopOwgAAAAAAAAAAAAAAAAAAAAAAAAAAAAAAAAAAAAAAAAA
AAAAAAAAQDllBwEAAAAAAAAAAAAAAAAAAAAAAAAAAAAAAAAAAAAAAAAAAAAAAAAAKKfsIAAAAAAA
AAAAAAAAAAAAAAAAAAAAAAAAAAAAAAAAAAAAAAAAAAAA5ZQdBAAAAAAAAAAAAAAAAAAAAAAAAAAA
AAAAAAAAAAAAAAAAAAAAAACgnLKDAAAAAAAAAAAAAAAAAAAAAAAAAAAAAAAAAAAAAAAAAAAAAAAA
AACUU3YQAAAAAAAAAAAAAAAAAAAAAAAAAAAAAAAAAAAAAAAAAAAAAAAAAIByyg4CAAAAAAAAAAAA
AAAAAAAAAAAAAAAAAAAAAAAAAAAAAAAAAAAAAFBO2UEAAAAAAAAAAAAAAAAAAAAAAAAAAAAAAAAA
AAAAAAAAAAAAAAAAAMopOwgAAAAAAAAAAAAAAAAAAAAAAAAAAAAAAAAAAAAAAAAAAAAAAAAAQDll
BwEAAAAAAAAAAAAAAAAAAAAAAAAAAAAAAAAAAAAAAAAAAAAAAAAAKKfsIAAAAAAAAAAAAAAAAAAA
AAAAAAAAAAAAAAAAAAAAAAAAAAAAAAAA5ZQdBAAAAAAAAAAAAAAAAAAAAAAAAAAAAAAAAAAAAAAA
AAAAAAAAAACgnLKDAAAAAAAAAAAAAAAAAAAAAAAAAAAAAAAAAAAAAAAAAAAAAAAAAACUU3YQAAAA
AAAAAAAAAAAAAAAAAAAAAAAAAAAAAAAAAAAAAAAAAAAAAIByyg4CAAAAAAAAAAAAAAAAAAAAAAAA
AAAAAAAAAAAAAAAAAAAAAAAAAFBO2UEAAAAAAAAAAAAAAAAAAAAAAAAAAAAAAAAAAAAAAAAAAAAA
AAAAAMopOwgAAAAAAAAAAAAAAAAAAAAAAAAAAAAAAAAAAAAAAAAAAAAAAAAAQDllBwEAAAAAAAAA
AAAAAAAAAAAAAAAAAAAAAAAAAAAAAAAAAAAAAAAAKKfsIAAAAAAAAAAAAAAAAAAAAAAAAAAAAAAA
AAAAAAAAAAAAAAAAAAAA5ZQdBAAAAAAAAAAAAAAAAAAAAAAAAAAAAAAAAAAAAAAAAAAAAAAAAACg
nLKDAAAAAAAAAAAAAAAAAAAAAAAAAAAAAAAAAAAAAAAAAAAAAAAAAACUU3YQAAAAAAAAAAAAAAAA
AAAAAAAAAAAAAAAA4P9jR45pAAAAGAb5dz0DNbCEgwcAAAAAAAAAAAAAAAAAPmUCAAAAAAAAAAAA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AAAAAAAAAAAAAAAAAAB8ygQAAAAAAAAAAAAAAAAAAAAAAAAAAAAAAAAAAAAAAAAAAAAAAAAA4FMm
AAAAAAAAAAAAAAAAAAAAAAAAAAAAAAAAAAAAAAAAAAAAAAAAAACfMgEAAAAAAAAAAAAAAAAAAAAA
AAAAAAAAAAAAAAAAAAAAAAAAAAAA+JQJAAAAAAAAAAAAAAAAAAAAAAAAAAAAAAAAAAAAAAAAAAAA
AAAAAMCnTAAAAAAAAAAAAAAAAAAAAAAAAAAAAAAAAAAAAAAAAAAAAAAAAAAAPmUCAAAAAAAAAAAA
AAAAAAAAAAAAAAAAAAAAAAAAAAAAAAAAAAAAAPApEwAAAAAAAAAAAAAAAAAAAAAAAAAAAAAAAAAA
AAAAAAAAAAAAAACAT5kAAAAAAAAAAAAAAAAAAAAAAAAAAAAAAAAAAAAAAAAAAAAAAAAAAHzKBAAA
AAAAAAAAAAAAAAAAAAAAAAAAAAAAAAAAAAAAAAAAAAAAAADgUyYAAAAAAAAAAAAAAAAAAAAAAAAA
AAAAAAAAAAAAAAAAAAAAAAAAAJ8yAQAAAAAAAAAAAAAAAAAAAAAAAAAAAAAAAAAAAAAAAAAAAAAA
AAD4lAkAAAAAAAAAAAAAAAAAAAAAAAAAAAAAAAAAAAAAAAAAAAAAAAAAwKdMAAAAAAAAAAAAAAAA
AAAAAAAAAAAAAAAAAAAAAAAAAAAAAAAAAAA+ZQIAAAAAAAAAAAAAAAAAAAAAAAAAAAAAAAAAAAAA
AAAAAAAAAAAA8CkTAAAAAAAAAAAAAAAAAAAAAAAAAAAAAAAAAAAAAAAAAAAAAAAAAIBPmQAAAAAA
AAAAAAAAAAAAAAAAAAAAAAAAAAAAAAAAAAAAAAAAAAAAfMoEAAAAAAAAAAAAAAAAAAAAAAAAAAAA
AAAAAAAAAAAAAAAAAAAAAOBTJgAAAAAAAAAAAAAAAAAAAAAAAAAAAAAAAAAAAAAAAAAAAAAAAAAA
nzIBAAAAAAAAAAAAAAAAAAAAAAAAAAAAAAAAAAAAAAAAAAAAAAAAAPiUCQAAAAAAAAAAAAAAAAAA
AAAAAAAAAAAAAAAAAAAAAAAAAAAAAADAp0wAAAAAAAAAAAAAAAAAAAAAAAAAAAAAAAAAAAAAAAAA
AAAAAAAAAD5lAgAAAAAAAAAAAAAAAAAAAAAAAAAAAAAAAAAAAAAAAAAAAAAAAADwKRMAAAAAAAAA
AAAAAAAAAAAAAAAAAAAAAAAAAAAAAAAAAAAAAAAAgE+ZAAAAAAAAAAAAAAAAAAAAAAAAAAAAAAAA
AAAAAAAAAAAAAAAAAAB8ygQAWDtyTAMADMRArPxJfwmEwEkevBgAAAAAAAAAAAAAAAAAAAAAAAAA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AAAAAAAAAAAAAAAAAADQNBMAAAAAAAAAAAAAAAAAAAAAAAAAAAAAAAAAAAAAAAAAAAAAAAAAgKaZ
AAAAAAAAAAAAAAAAAAAAAAAAAAAAAAAAAAAAAAAAAAAAAAAAAAA0zQQAAAAAAAAAAAAAAAAAAAAA
AAAAAAAAAAAAAAAAAAAAAAAAAAAAoGkmAAAAAAAAAAAAAAAAAAAAAAAAAAAAAAAAAAAAAAAAAAAA
AAAAAABNMwEAAAAAAAAAAAAAAAAAAAAAAAAAAAAAAAAAAAAAAAAAAAAAAAAAaJoJAAAAAAAAAAAA
AAAAAAAAAAAAAAAAAAAAAAAAAAAAAAAAAAAAAEDTTAAAAAAAAAAAAAAAAAAAAAAAAAAAAAAAAAAA
AAAAAAAAAAAAAAAAmmYCAAAAAAAAAAAAAAAAAAAAAAAAAAAAAAAAAAAAAAAAAAAAAAAAANA0EwAA
AAAAAAAAAAAAAAAAAAAAAAAAAAAAAAAAAAAAAAAAAAAAAACAppkAAAAAAAAAAAAAAAAAAAAAAAAA
AAAAAAAAAAAAAAAAAAAAAAAAADTNBAAAAAAAAAAAAAAAAAAAAAAAAAAAAAAAAAAAAAAAAAAAAAAA
AACgaSYAAAAAAAAAAAAAAAAAAAAAAAAAAAAAAAAAAAAAAAAAAAAAAAAAAE0zAQAAAAAAAAAAAAAA
AAAAAAAAAAAAAAAAAAAAAAAAAAAAAAAAAABomgkAAAAAAAAAAAAAAAAAAAAAAAAAAAAAAAAAAAAA
AAAAAAAAAAAAQNNMAAAAAAAAAAAAAAAAAAAAAAAAAAAAAAAAAAAAAAAAAAAAAAAAAACaZgIAAAAA
AAAAAAAAAAAAAAAAAAAAAAAAAAAAAAAAAAAAAAAAAAAA0DQTAAAAAAAAAAAAAAAAAAAAAAAAAAAA
AAAAAAAAAAAAAAAAAAAAAICmmQAAAAAAAAAAAAAAAAAAAAAAAAAAAAAAAAAAAAAAAAAAAAAAAAAA
NM0EAAAAAAAAAAAAAAAAAAAAAAAAAAAAAAAAAAAAAAAAAAAAAAAAAKBpJgAAAAAAAAAAAAAAAAAA
AAAAAAAAAAAAAAAAAAAAAAAAAAAAAAAATTMBAAAAAAAAAAAAAAAAAAAAAAAAAAAAAAAAAAAAAAAA
AAAAAAAAAGiaCQAAAAAAAAAAAAAAAAAAAAAAAAAAAAAAAAAAAAAAAAAAAAAAAABA00wAAAAAAAAA
AAAAAAAAAAAAAAAAAAAAAAAAAAAAAAAAAAAAAAAAAJpmAgAAAAAAAAAAAAAAAAAAAAAAAAAAAAAA
AAAAAAAAAAAAAAAAAADQNBMAAAAAAAAAAAAAAAAAAAAAAAAAAAAAAAAAAAAAAAAAAAAAAAAAgKJ7
Hw+XcRNbPFVzAAAAAElFTkSuQmCC</Image>
        <Text id="Profile.Org.Phone" row="0" column="0" columnspan="0" multiline="False" multilinerows="0" locked="False" label="Profile.Org.Phone" readonly="False" visible="True" required="False" regex="" validationmessage="" tooltip="" tracked="False"><![CDATA[026 550 22 90]]></Text>
        <Text id="Profile.Org.Postal.City" row="0" column="0" columnspan="0" multiline="False" multilinerows="0" locked="False" label="Profile.Org.Postal.City" readonly="False" visible="True" required="False" regex="" validationmessage="" tooltip="" tracked="False"><![CDATA[Murten]]></Text>
        <Text id="Profile.Org.Postal.PoBox" row="0" column="0" columnspan="0" multiline="False" multilinerows="0" locked="False" label="Profile.Org.Postal.PoBox" readonly="False" visible="True" required="False" regex="" validationmessage="" tooltip="" tracked="False"><![CDATA[PF 321]]></Text>
        <Text id="Profile.Org.Postal.Street" row="0" column="0" columnspan="0" multiline="False" multilinerows="0" locked="False" label="Profile.Org.Postal.Street" readonly="False" visible="True" required="False" regex="" validationmessage="" tooltip="" tracked="False"><![CDATA[Alte Freiburgstrasse 21]]></Text>
        <Text id="Profile.Org.Postal.Zip" row="0" column="0" columnspan="0" multiline="False" multilinerows="0" locked="False" label="Profile.Org.Postal.Zip" readonly="False" visible="True" required="False" regex="" validationmessage="" tooltip="" tracked="False"><![CDATA[3280]]></Text>
        <Text id="Profile.Org.Title" row="0" column="0" columnspan="0" multiline="False" multilinerows="0" locked="False" label="Profile.Org.Title" readonly="False" visible="True" required="False" regex="" validationmessage="" tooltip="" tracked="False"><![CDATA[Murten Morat]]></Text>
        <Text id="Profile.Org.Unit" row="0" column="0" columnspan="0" multiline="False" multilinerows="0" locked="False" label="Profile.Org.Unit" readonly="False" visible="True" required="False" regex="" validationmessage="" tooltip="" tracked="False"><![CDATA[Bereich Soziales]]></Text>
        <Text id="Profile.Org.Web" row="0" column="0" columnspan="0" multiline="False" multilinerows="0" locked="False" label="Profile.Org.Web" readonly="False" visible="True" required="False" regex="" validationmessage="" tooltip="" tracked="False"><![CDATA[www.murten-morat.ch]]></Text>
        <Text id="Profile.User.Alias" row="0" column="0" columnspan="0" multiline="False" multilinerows="0" locked="False" label="Profile.User.Alias" readonly="False" visible="True" required="False" regex="" validationmessage="" tooltip="" tracked="False"><![CDATA[spa]]></Text>
        <Text id="Profile.User.Anwesenheit" row="0" column="0" columnspan="0" multiline="False" multilinerows="0" locked="False" label="Profile.User.Anwesenheit" readonly="False" visible="True" required="False" regex="" validationmessage="" tooltip="" tracked="False"><![CDATA[ ]]></Text>
        <Text id="Profile.User.Email" row="0" column="0" columnspan="0" multiline="False" multilinerows="0" locked="False" label="Profile.User.Email" readonly="False" visible="True" required="False" regex="" validationmessage="" tooltip="" tracked="False"><![CDATA[Marlies.Spack@murten-morat.ch]]></Text>
        <Text id="Profile.User.FirstName" row="0" column="0" columnspan="0" multiline="False" multilinerows="0" locked="False" label="Profile.User.FirstName" readonly="False" visible="True" required="False" regex="" validationmessage="" tooltip="" tracked="False"><![CDATA[Marlies]]></Text>
        <Text id="Profile.User.Function" row="0" column="0" columnspan="0" multiline="False" multilinerows="0" locked="False" label="Profile.User.Function" readonly="False" visible="True" required="False" regex="" validationmessage="" tooltip="" tracked="False"><![CDATA[Sachbearbeiterin]]></Text>
        <Text id="Profile.User.FunctionFR" row="0" column="0" columnspan="0" multiline="False" multilinerows="0" locked="False" label="Profile.User.FunctionFR" readonly="False" visible="True" required="False" regex="" validationmessage="" tooltip="" tracked="False"><![CDATA[Collaboratrice administrative]]></Text>
        <Text id="Profile.User.LastName" row="0" column="0" columnspan="0" multiline="False" multilinerows="0" locked="False" label="Profile.User.LastName" readonly="False" visible="True" required="False" regex="" validationmessage="" tooltip="" tracked="False"><![CDATA[Spack]]></Text>
        <Text id="Profile.User.Mobile" row="0" column="0" columnspan="0" multiline="False" multilinerows="0" locked="False" label="Profile.User.Mobile" readonly="False" visible="True" required="False" regex="" validationmessage="" tooltip="" tracked="False"><![CDATA[ ]]></Text>
        <Text id="Profile.User.Phone" row="0" column="0" columnspan="0" multiline="False" multilinerows="0" locked="False" label="Profile.User.Phone" readonly="False" visible="True" required="False" regex="" validationmessage="" tooltip="" tracked="False"><![CDATA[+41 26 550 22 92]]></Text>
        <Image id="Profile.User.Sign" row="0" column="0" columnspan="0" label="Profile.User.Sign" locked="False" readonly="False" visible="True" tooltip="">iVBORw0KGgoAAAANSUhEUgAAAAEAAAABCAYAAAAfFcSJAAAAAXNSR0IArs4c6QAAAARnQU1BAACx
jwv8YQUAAAAJcEhZcwAADsMAAA7DAcdvqGQAAAAadEVYdFNvZnR3YXJlAFBhaW50Lk5FVCB2My41
LjEwMPRyoQAAAA1JREFUGFdj+P//PwMACPwC/ohfBuAAAAAASUVORK5CYII=</Image>
      </Profile>
      <Author windowwidth="0" windowheight="0" minwindowwidth="0" maxwindowwidth="0" minwindowheight="0" maxwindowheight="0">
        <Text id="Author.User.Alias" row="0" column="0" columnspan="0" multiline="False" multilinerows="0" locked="False" label="Author.User.Alias" readonly="False" visible="True" required="False" regex="" validationmessage="" tooltip="" tracked="False"><![CDATA[spa]]></Text>
        <Text id="Author.User.Anwesenheit" row="0" column="0" columnspan="0" multiline="False" multilinerows="0" locked="False" label="Author.User.Anwesenheit" readonly="False" visible="True" required="False" regex="" validationmessage="" tooltip="" tracked="False"><![CDATA[ ]]></Text>
        <Text id="Author.User.Email" row="0" column="0" columnspan="0" multiline="False" multilinerows="0" locked="False" label="Author.User.Email" readonly="False" visible="True" required="False" regex="" validationmessage="" tooltip="" tracked="False"><![CDATA[Marlies.Spack@murten-morat.ch]]></Text>
        <Text id="Author.User.FirstName" row="0" column="0" columnspan="0" multiline="False" multilinerows="0" locked="False" label="Author.User.FirstName" readonly="False" visible="True" required="False" regex="" validationmessage="" tooltip="" tracked="False"><![CDATA[Marlies]]></Text>
        <Text id="Author.User.Function" row="0" column="0" columnspan="0" multiline="False" multilinerows="0" locked="False" label="Author.User.Function" readonly="False" visible="True" required="False" regex="" validationmessage="" tooltip="" tracked="False"><![CDATA[Sachbearbeiterin]]></Text>
        <Text id="Author.User.FunctionFR" row="0" column="0" columnspan="0" multiline="False" multilinerows="0" locked="False" label="Author.User.FunctionFR" readonly="False" visible="True" required="False" regex="" validationmessage="" tooltip="" tracked="False"><![CDATA[Collaboratrice administrative]]></Text>
        <Text id="Author.User.LastName" row="0" column="0" columnspan="0" multiline="False" multilinerows="0" locked="False" label="Author.User.LastName" readonly="False" visible="True" required="False" regex="" validationmessage="" tooltip="" tracked="False"><![CDATA[Spack]]></Text>
        <Text id="Author.User.Mobile" row="0" column="0" columnspan="0" multiline="False" multilinerows="0" locked="False" label="Author.User.Mobile" readonly="False" visible="True" required="False" regex="" validationmessage="" tooltip="" tracked="False"><![CDATA[ ]]></Text>
        <Text id="Author.User.Phone" row="0" column="0" columnspan="0" multiline="False" multilinerows="0" locked="False" label="Author.User.Phone" readonly="False" visible="True" required="False" regex="" validationmessage="" tooltip="" tracked="False"><![CDATA[+41 26 550 22 92]]></Text>
        <Image id="Author.User.Sign" row="0" column="0" columnspan="0" label="Author.User.Sign" locked="False" readonly="False" visible="True" tooltip="">iVBORw0KGgoAAAANSUhEUgAAAAEAAAABCAYAAAAfFcSJAAAAAXNSR0IArs4c6QAAAARnQU1BAACx
jwv8YQUAAAAJcEhZcwAADsMAAA7DAcdvqGQAAAAadEVYdFNvZnR3YXJlAFBhaW50Lk5FVCB2My41
LjEwMPRyoQAAAA1JREFUGFdj+P//PwMACPwC/ohfBuAAAAAASUVORK5CYII=</Image>
      </Author>
      <Signer_0 windowwidth="0" windowheight="0" minwindowwidth="0" maxwindowwidth="0" minwindowheight="0" maxwindowheight="0">
        <Text id="Signer_0.Id" row="0" column="0" columnspan="0" multiline="False" multilinerows="0" locked="False" label="Signer_0.Id" readonly="False" visible="True" required="False" regex="" validationmessage="" tooltip="" tracked="False"><![CDATA[29e12ed0-03f8-4ac1-b603-0f51cd5f353e]]></Text>
        <Text id="Signer_0.OrganizationUnitId" row="0" column="0" columnspan="0" multiline="False" multilinerows="0" locked="False" label="Signer_0.OrganizationUnitId" readonly="False" visible="True" required="False" regex="" validationmessage="" tooltip="" tracked="False"><![CDATA[32015cdb-ed46-4085-afab-61c18fd981c5]]></Text>
        <Text id="Signer_0.Org.AbteilungMail" row="0" column="0" columnspan="0" multiline="False" multilinerows="0" locked="False" label="Signer_0.Org.AbteilungMail" readonly="False" visible="True" required="False" regex="" validationmessage="" tooltip="" tracked="False"><![CDATA[Murten · Bereich Soziales
Morat · Affaires sociales]]></Text>
        <Text id="Signer_0.Org.Email" row="0" column="0" columnspan="0" multiline="False" multilinerows="0" locked="False" label="Signer_0.Org.Email" readonly="False" visible="True" required="False" regex="" validationmessage="" tooltip="" tracked="False"><![CDATA[bereichsoziales@murten-morat.ch]]></Text>
        <Text id="Signer_0.Org.Phone" row="0" column="0" columnspan="0" multiline="False" multilinerows="0" locked="False" label="Signer_0.Org.Phone" readonly="False" visible="True" required="False" regex="" validationmessage="" tooltip="" tracked="False"><![CDATA[026 550 22 90]]></Text>
        <Text id="Signer_0.Org.Postal.City" row="0" column="0" columnspan="0" multiline="False" multilinerows="0" locked="False" label="Signer_0.Org.Postal.City" readonly="False" visible="True" required="False" regex="" validationmessage="" tooltip="" tracked="False"><![CDATA[Murten]]></Text>
        <Text id="Signer_0.Org.Postal.PoBox" row="0" column="0" columnspan="0" multiline="False" multilinerows="0" locked="False" label="Signer_0.Org.Postal.PoBox" readonly="False" visible="True" required="False" regex="" validationmessage="" tooltip="" tracked="False"><![CDATA[PF 321]]></Text>
        <Text id="Signer_0.Org.Postal.Street" row="0" column="0" columnspan="0" multiline="False" multilinerows="0" locked="False" label="Signer_0.Org.Postal.Street" readonly="False" visible="True" required="False" regex="" validationmessage="" tooltip="" tracked="False"><![CDATA[Alte Freiburgstrasse 21]]></Text>
        <Text id="Signer_0.Org.Postal.Zip" row="0" column="0" columnspan="0" multiline="False" multilinerows="0" locked="False" label="Signer_0.Org.Postal.Zip" readonly="False" visible="True" required="False" regex="" validationmessage="" tooltip="" tracked="False"><![CDATA[3280]]></Text>
        <Text id="Signer_0.Org.Title" row="0" column="0" columnspan="0" multiline="False" multilinerows="0" locked="False" label="Signer_0.Org.Title" readonly="False" visible="True" required="False" regex="" validationmessage="" tooltip="" tracked="False"><![CDATA[Murten Morat]]></Text>
        <Text id="Signer_0.Org.Unit" row="0" column="0" columnspan="0" multiline="False" multilinerows="0" locked="False" label="Signer_0.Org.Unit" readonly="False" visible="True" required="False" regex="" validationmessage="" tooltip="" tracked="False"><![CDATA[Bereich Soziales]]></Text>
        <Text id="Signer_0.Org.Web" row="0" column="0" columnspan="0" multiline="False" multilinerows="0" locked="False" label="Signer_0.Org.Web" readonly="False" visible="True" required="False" regex="" validationmessage="" tooltip="" tracked="False"><![CDATA[www.murten-morat.ch]]></Text>
        <Text id="Signer_0.User.Alias" row="0" column="0" columnspan="0" multiline="False" multilinerows="0" locked="False" label="Signer_0.User.Alias" readonly="False" visible="True" required="False" regex="" validationmessage="" tooltip="" tracked="False"><![CDATA[spa]]></Text>
        <Text id="Signer_0.User.Anwesenheit" row="0" column="0" columnspan="0" multiline="False" multilinerows="0" locked="False" label="Signer_0.User.Anwesenheit" readonly="False" visible="True" required="False" regex="" validationmessage="" tooltip="" tracked="False"><![CDATA[ ]]></Text>
        <Text id="Signer_0.User.Email" row="0" column="0" columnspan="0" multiline="False" multilinerows="0" locked="False" label="Signer_0.User.Email" readonly="False" visible="True" required="False" regex="" validationmessage="" tooltip="" tracked="False"><![CDATA[Marlies.Spack@murten-morat.ch]]></Text>
        <Text id="Signer_0.User.FirstName" row="0" column="0" columnspan="0" multiline="False" multilinerows="0" locked="False" label="Signer_0.User.FirstName" readonly="False" visible="True" required="False" regex="" validationmessage="" tooltip="" tracked="False"><![CDATA[Marlies]]></Text>
        <Text id="Signer_0.User.Function" row="0" column="0" columnspan="0" multiline="False" multilinerows="0" locked="False" label="Signer_0.User.Function" readonly="False" visible="True" required="False" regex="" validationmessage="" tooltip="" tracked="False"><![CDATA[Sachbearbeiterin]]></Text>
        <Text id="Signer_0.User.FunctionFR" row="0" column="0" columnspan="0" multiline="False" multilinerows="0" locked="False" label="Signer_0.User.FunctionFR" readonly="False" visible="True" required="False" regex="" validationmessage="" tooltip="" tracked="False"><![CDATA[Collaboratrice administrative]]></Text>
        <Text id="Signer_0.User.LastName" row="0" column="0" columnspan="0" multiline="False" multilinerows="0" locked="False" label="Signer_0.User.LastName" readonly="False" visible="True" required="False" regex="" validationmessage="" tooltip="" tracked="False"><![CDATA[Spack]]></Text>
        <Text id="Signer_0.User.Mobile" row="0" column="0" columnspan="0" multiline="False" multilinerows="0" locked="False" label="Signer_0.User.Mobile" readonly="False" visible="True" required="False" regex="" validationmessage="" tooltip="" tracked="False"><![CDATA[ ]]></Text>
        <Text id="Signer_0.User.Phone" row="0" column="0" columnspan="0" multiline="False" multilinerows="0" locked="False" label="Signer_0.User.Phone" readonly="False" visible="True" required="False" regex="" validationmessage="" tooltip="" tracked="False"><![CDATA[+41 26 550 22 92]]></Text>
        <Image id="Signer_0.User.Sign" row="0" column="0" columnspan="0" label="Signer_0.User.Sign" locked="False" readonly="False" visible="True" tooltip="">iVBORw0KGgoAAAANSUhEUgAAAAEAAAABCAYAAAAfFcSJAAAAAXNSR0IArs4c6QAAAARnQU1BAACx
jwv8YQUAAAAJcEhZcwAADsMAAA7DAcdvqGQAAAAadEVYdFNvZnR3YXJlAFBhaW50Lk5FVCB2My41
LjEwMPRyoQAAAA1JREFUGFdj+P//PwMACPwC/ohfBuAAAAAASUVORK5CYII=</Image>
      </Signer_0>
      <Signer_1 windowwidth="0" windowheight="0" minwindowwidth="0" maxwindowwidth="0" minwindowheight="0" maxwindowheight="0">
        <Text id="Signer_1.Id" row="0" column="0" columnspan="0" multiline="False" multilinerows="0" locked="False" label="Signer_1.Id" readonly="False" visible="True" required="False" regex="" validationmessage="" tooltip="" tracked="False"><![CDATA[00000000-0000-0000-0000-000000000000]]></Text>
        <Text id="Signer_1.OrganizationUnitId" row="0" column="0" columnspan="0" multiline="False" multilinerows="0" locked="False" label="Signer_1.OrganizationUnitId" readonly="False" visible="True" required="False" regex="" validationmessage="" tooltip="" tracked="False"><![CDATA[ ]]></Text>
        <Text id="Signer_1.Org.AbteilungMail" row="0" column="0" columnspan="0" multiline="False" multilinerows="0" locked="False" label="Signer_1.Org.AbteilungMail" readonly="False" visible="True" required="False" regex="" validationmessage="" tooltip="" tracked="False"><![CDATA[ ]]></Text>
        <Text id="Signer_1.Org.Email" row="0" column="0" columnspan="0" multiline="False" multilinerows="0" locked="False" label="Signer_1.Org.Email" readonly="False" visible="True" required="False" regex="" validationmessage="" tooltip="" tracked="False"><![CDATA[ ]]></Text>
        <Text id="Signer_1.Org.Phone" row="0" column="0" columnspan="0" multiline="False" multilinerows="0" locked="False" label="Signer_1.Org.Phone" readonly="False" visible="True" required="False" regex="" validationmessage="" tooltip="" tracked="False"><![CDATA[ ]]></Text>
        <Text id="Signer_1.Org.Postal.City" row="0" column="0" columnspan="0" multiline="False" multilinerows="0" locked="False" label="Signer_1.Org.Postal.City" readonly="False" visible="True" required="False" regex="" validationmessage="" tooltip="" tracked="False"><![CDATA[ ]]></Text>
        <Text id="Signer_1.Org.Postal.PoBox" row="0" column="0" columnspan="0" multiline="False" multilinerows="0" locked="False" label="Signer_1.Org.Postal.PoBox" readonly="False" visible="True" required="False" regex="" validationmessage="" tooltip="" tracked="False"><![CDATA[ ]]></Text>
        <Text id="Signer_1.Org.Postal.Street" row="0" column="0" columnspan="0" multiline="False" multilinerows="0" locked="False" label="Signer_1.Org.Postal.Street" readonly="False" visible="True" required="False" regex="" validationmessage="" tooltip="" tracked="False"><![CDATA[ ]]></Text>
        <Text id="Signer_1.Org.Postal.Zip" row="0" column="0" columnspan="0" multiline="False" multilinerows="0" locked="False" label="Signer_1.Org.Postal.Zip" readonly="False" visible="True" required="False" regex="" validationmessage="" tooltip="" tracked="False"><![CDATA[ ]]></Text>
        <Text id="Signer_1.Org.Title" row="0" column="0" columnspan="0" multiline="False" multilinerows="0" locked="False" label="Signer_1.Org.Title" readonly="False" visible="True" required="False" regex="" validationmessage="" tooltip="" tracked="False"><![CDATA[ ]]></Text>
        <Text id="Signer_1.Org.Unit" row="0" column="0" columnspan="0" multiline="False" multilinerows="0" locked="False" label="Signer_1.Org.Unit" readonly="False" visible="True" required="False" regex="" validationmessage="" tooltip="" tracked="False"><![CDATA[ ]]></Text>
        <Text id="Signer_1.Org.Web" row="0" column="0" columnspan="0" multiline="False" multilinerows="0" locked="False" label="Signer_1.Org.Web" readonly="False" visible="True" required="False" regex="" validationmessage="" tooltip="" tracked="False"><![CDATA[ ]]></Text>
        <Text id="Signer_1.User.Alias" row="0" column="0" columnspan="0" multiline="False" multilinerows="0" locked="False" label="Signer_1.User.Alias" readonly="False" visible="True" required="False" regex="" validationmessage="" tooltip="" tracked="False"><![CDATA[ ]]></Text>
        <Text id="Signer_1.User.Anwesenheit" row="0" column="0" columnspan="0" multiline="False" multilinerows="0" locked="False" label="Signer_1.User.Anwesenheit" readonly="False" visible="True" required="False" regex="" validationmessage="" tooltip="" tracked="False"><![CDATA[ ]]></Text>
        <Text id="Signer_1.User.Email" row="0" column="0" columnspan="0" multiline="False" multilinerows="0" locked="False" label="Signer_1.User.Email" readonly="False" visible="True" required="False" regex="" validationmessage="" tooltip="" tracked="False"><![CDATA[ ]]></Text>
        <Text id="Signer_1.User.FirstName" row="0" column="0" columnspan="0" multiline="False" multilinerows="0" locked="False" label="Signer_1.User.FirstName" readonly="False" visible="True" required="False" regex="" validationmessage="" tooltip="" tracked="False"><![CDATA[ ]]></Text>
        <Text id="Signer_1.User.Function" row="0" column="0" columnspan="0" multiline="False" multilinerows="0" locked="False" label="Signer_1.User.Function" readonly="False" visible="True" required="False" regex="" validationmessage="" tooltip="" tracked="False"><![CDATA[ ]]></Text>
        <Text id="Signer_1.User.FunctionFR" row="0" column="0" columnspan="0" multiline="False" multilinerows="0" locked="False" label="Signer_1.User.FunctionFR" readonly="False" visible="True" required="False" regex="" validationmessage="" tooltip="" tracked="False"><![CDATA[ ]]></Text>
        <Text id="Signer_1.User.LastName" row="0" column="0" columnspan="0" multiline="False" multilinerows="0" locked="False" label="Signer_1.User.LastName" readonly="False" visible="True" required="False" regex="" validationmessage="" tooltip="" tracked="False"><![CDATA[ ]]></Text>
        <Text id="Signer_1.User.Mobile" row="0" column="0" columnspan="0" multiline="False" multilinerows="0" locked="False" label="Signer_1.User.Mobile" readonly="False" visible="True" required="False" regex="" validationmessage="" tooltip="" tracked="False"><![CDATA[ ]]></Text>
        <Text id="Signer_1.User.Phone" row="0" column="0" columnspan="0" multiline="False" multilinerows="0" locked="False" label="Signer_1.User.Phone" readonly="False" visible="True" required="False" regex="" validationmessage="" tooltip="" tracked="False"><![CDATA[ ]]></Text>
        <Image id="Signer_1.User.Sign" row="0" column="0" columnspan="0" label="Signer_1.User.Sign" locked="False" readonly="False" visible="True" tooltip="">iVBORw0KGgoAAAANSUhEUgAAAAEAAAABCAYAAAAfFcSJAAAAAXNSR0IArs4c6QAAAARnQU1BAACx
jwv8YQUAAAAJcEhZcwAADsMAAA7DAcdvqGQAAAAadEVYdFNvZnR3YXJlAFBhaW50Lk5FVCB2My41
LjEwMPRyoQAAAA1JREFUGFdj+P//PwMACPwC/ohfBuAAAAAASUVORK5CYII=</Image>
      </Signer_1>
      <Scripting windowwidth="0" windowheight="0" minwindowwidth="0" maxwindowwidth="0" minwindowheight="0" maxwindowheight="0">
      </Scripting>
    </DataModel>
  </Content>
  <TemplateTree CreationMode="Published" PipelineVersion="V2">
    <Template tId="99dec057-4769-4516-bff2-ac0cd95bce20" internalTId="10476e00-96cb-4244-bb43-76aeac8eae3a"/>
  </TemplateTree>
</OneOffixxDocumentPart>
</file>

<file path=customXml/itemProps1.xml><?xml version="1.0" encoding="utf-8"?>
<ds:datastoreItem xmlns:ds="http://schemas.openxmlformats.org/officeDocument/2006/customXml" ds:itemID="{500C7A79-4A6F-4E36-A37E-7E4CDC6FECE3}">
  <ds:schemaRefs>
    <ds:schemaRef ds:uri="http://www.w3.org/2001/XMLSchema"/>
    <ds:schemaRef ds:uri="http://schema.oneoffixx.com/OneOffixxDocumentPart/1"/>
    <ds:schemaRef ds:uri=""/>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Marlies Spack</dc:creator>
  <cp:lastModifiedBy>Marlies Spack</cp:lastModifiedBy>
  <cp:lastPrinted>2024-04-16T10:49:10Z</cp:lastPrinted>
  <dcterms:created xsi:type="dcterms:W3CDTF">2017-12-11T19:15:47Z</dcterms:created>
  <dcterms:modified xsi:type="dcterms:W3CDTF">2025-05-19T05:52:11Z</dcterms:modified>
</cp:coreProperties>
</file>